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Default Extension="rels" ContentType="application/vnd.openxmlformats-package.relationship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omments1.xml" ContentType="application/vnd.openxmlformats-officedocument.spreadsheetml.comments+xml"/>
  <Override PartName="/xl/calcChain.xml" ContentType="application/vnd.openxmlformats-officedocument.spreadsheetml.calcChain+xml"/>
  <Override PartName="/xl/worksheets/sheet2.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140" yWindow="-20" windowWidth="29600" windowHeight="18200"/>
  </bookViews>
  <sheets>
    <sheet name="Inventory summary 2015" sheetId="2" r:id="rId1"/>
    <sheet name="QLAC Inventory April 2015" sheetId="1" r:id="rId2"/>
  </sheets>
  <definedNames>
    <definedName name="_xlnm.Print_Area" localSheetId="1">'QLAC Inventory April 2015'!$A$1:$N$169</definedName>
    <definedName name="_xlnm.Print_Titles" localSheetId="1">'QLAC Inventory April 2015'!$1:$1</definedName>
  </definedName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D17" i="2"/>
  <c r="E31"/>
  <c r="D28"/>
  <c r="D31"/>
  <c r="D8"/>
  <c r="J166" i="1"/>
  <c r="J165"/>
  <c r="J164"/>
  <c r="J163"/>
  <c r="J162"/>
  <c r="J161"/>
  <c r="J160"/>
  <c r="J159"/>
  <c r="J158"/>
  <c r="J157"/>
  <c r="J156"/>
  <c r="J155"/>
  <c r="J154"/>
  <c r="J153"/>
  <c r="J149"/>
  <c r="J148"/>
  <c r="J147"/>
  <c r="L145"/>
  <c r="M145"/>
  <c r="N145"/>
  <c r="L144"/>
  <c r="M144"/>
  <c r="N144"/>
  <c r="L143"/>
  <c r="M143"/>
  <c r="N143"/>
  <c r="J145"/>
  <c r="J144"/>
  <c r="J143"/>
  <c r="J142"/>
  <c r="J141"/>
  <c r="J140"/>
  <c r="J138"/>
  <c r="J137"/>
  <c r="J135"/>
  <c r="J133"/>
  <c r="J132"/>
  <c r="J131"/>
  <c r="J130"/>
  <c r="J129"/>
  <c r="J128"/>
  <c r="J127"/>
  <c r="J126"/>
  <c r="J125"/>
  <c r="J124"/>
  <c r="J123"/>
  <c r="J122"/>
  <c r="J121"/>
  <c r="J120"/>
  <c r="J119"/>
  <c r="J118"/>
  <c r="J117"/>
  <c r="J116"/>
  <c r="J115"/>
  <c r="J114"/>
  <c r="J113"/>
  <c r="J112"/>
  <c r="J111"/>
  <c r="J110"/>
  <c r="J109"/>
  <c r="J108"/>
  <c r="J107"/>
  <c r="J106"/>
  <c r="J105"/>
  <c r="J104"/>
  <c r="J103"/>
  <c r="J100"/>
  <c r="J99"/>
  <c r="J92"/>
  <c r="J91"/>
  <c r="J90"/>
  <c r="J89"/>
  <c r="J88"/>
  <c r="J87"/>
  <c r="J86"/>
  <c r="J85"/>
  <c r="J84"/>
  <c r="J81"/>
  <c r="J63"/>
  <c r="J62"/>
  <c r="J61"/>
  <c r="J60"/>
  <c r="J59"/>
  <c r="J58"/>
  <c r="J39"/>
  <c r="J38"/>
  <c r="J37"/>
  <c r="J34"/>
  <c r="J24"/>
  <c r="J23"/>
  <c r="L134"/>
  <c r="L131"/>
  <c r="L100"/>
  <c r="J134"/>
  <c r="M134"/>
  <c r="L68"/>
  <c r="L67"/>
  <c r="L66"/>
  <c r="L169"/>
  <c r="L168"/>
  <c r="L167"/>
  <c r="L166"/>
  <c r="L165"/>
  <c r="L164"/>
  <c r="L163"/>
  <c r="L162"/>
  <c r="L161"/>
  <c r="L160"/>
  <c r="L159"/>
  <c r="L158"/>
  <c r="L157"/>
  <c r="L156"/>
  <c r="L155"/>
  <c r="L154"/>
  <c r="L153"/>
  <c r="L152"/>
  <c r="L151"/>
  <c r="L150"/>
  <c r="L149"/>
  <c r="L148"/>
  <c r="L147"/>
  <c r="L142"/>
  <c r="L141"/>
  <c r="L140"/>
  <c r="L139"/>
  <c r="L138"/>
  <c r="L137"/>
  <c r="L135"/>
  <c r="L128"/>
  <c r="L127"/>
  <c r="L126"/>
  <c r="L125"/>
  <c r="L124"/>
  <c r="L123"/>
  <c r="L122"/>
  <c r="L121"/>
  <c r="L120"/>
  <c r="L119"/>
  <c r="L118"/>
  <c r="L117"/>
  <c r="L116"/>
  <c r="L115"/>
  <c r="L114"/>
  <c r="L113"/>
  <c r="L112"/>
  <c r="L111"/>
  <c r="L110"/>
  <c r="L109"/>
  <c r="L108"/>
  <c r="L107"/>
  <c r="L106"/>
  <c r="L105"/>
  <c r="L104"/>
  <c r="L103"/>
  <c r="L92"/>
  <c r="L91"/>
  <c r="L90"/>
  <c r="L89"/>
  <c r="L88"/>
  <c r="L87"/>
  <c r="L86"/>
  <c r="L85"/>
  <c r="L84"/>
  <c r="L83"/>
  <c r="L82"/>
  <c r="L81"/>
  <c r="L80"/>
  <c r="L60"/>
  <c r="L19"/>
  <c r="J139"/>
  <c r="J151"/>
  <c r="J150"/>
  <c r="J152"/>
  <c r="L175"/>
  <c r="L176"/>
  <c r="L177"/>
  <c r="L178"/>
  <c r="L181"/>
  <c r="L182"/>
  <c r="L183"/>
  <c r="M164"/>
  <c r="N164"/>
  <c r="M169"/>
  <c r="N169"/>
  <c r="M168"/>
  <c r="N168"/>
  <c r="M167"/>
  <c r="N167"/>
  <c r="M166"/>
  <c r="N166"/>
  <c r="M165"/>
  <c r="N165"/>
  <c r="M163"/>
  <c r="N163"/>
  <c r="M162"/>
  <c r="N162"/>
  <c r="M161"/>
  <c r="N161"/>
  <c r="M160"/>
  <c r="N160"/>
  <c r="M159"/>
  <c r="N159"/>
  <c r="M158"/>
  <c r="N158"/>
  <c r="M157"/>
  <c r="N157"/>
  <c r="M156"/>
  <c r="N156"/>
  <c r="M155"/>
  <c r="N155"/>
  <c r="M154"/>
  <c r="N154"/>
  <c r="M153"/>
  <c r="N153"/>
  <c r="M152"/>
  <c r="N152"/>
  <c r="M151"/>
  <c r="N151"/>
  <c r="M150"/>
  <c r="N150"/>
  <c r="M149"/>
  <c r="N149"/>
  <c r="M148"/>
  <c r="N148"/>
  <c r="M147"/>
  <c r="N147"/>
  <c r="N146"/>
  <c r="M142"/>
  <c r="N142"/>
  <c r="M141"/>
  <c r="N141"/>
  <c r="M140"/>
  <c r="N140"/>
  <c r="M139"/>
  <c r="N139"/>
  <c r="N138"/>
  <c r="M137"/>
  <c r="N137"/>
  <c r="N136"/>
  <c r="M135"/>
  <c r="N135"/>
  <c r="N134"/>
  <c r="N133"/>
  <c r="N132"/>
  <c r="M131"/>
  <c r="N131"/>
  <c r="N130"/>
  <c r="N129"/>
  <c r="M128"/>
  <c r="N128"/>
  <c r="M127"/>
  <c r="N127"/>
  <c r="M126"/>
  <c r="N126"/>
  <c r="M125"/>
  <c r="N125"/>
  <c r="M124"/>
  <c r="N124"/>
  <c r="M123"/>
  <c r="N123"/>
  <c r="M122"/>
  <c r="N122"/>
  <c r="M121"/>
  <c r="N121"/>
  <c r="M120"/>
  <c r="N120"/>
  <c r="M119"/>
  <c r="N119"/>
  <c r="M118"/>
  <c r="N118"/>
  <c r="M117"/>
  <c r="N117"/>
  <c r="M116"/>
  <c r="N116"/>
  <c r="M115"/>
  <c r="N115"/>
  <c r="M114"/>
  <c r="N114"/>
  <c r="M113"/>
  <c r="N113"/>
  <c r="M112"/>
  <c r="N112"/>
  <c r="M111"/>
  <c r="N111"/>
  <c r="M110"/>
  <c r="N110"/>
  <c r="M109"/>
  <c r="N109"/>
  <c r="M108"/>
  <c r="N108"/>
  <c r="M107"/>
  <c r="N107"/>
  <c r="M106"/>
  <c r="N106"/>
  <c r="M105"/>
  <c r="N105"/>
  <c r="M104"/>
  <c r="N104"/>
  <c r="M103"/>
  <c r="N103"/>
  <c r="N102"/>
  <c r="N101"/>
  <c r="M100"/>
  <c r="N100"/>
  <c r="M99"/>
  <c r="N99"/>
  <c r="N98"/>
  <c r="N97"/>
  <c r="N96"/>
  <c r="N95"/>
  <c r="N94"/>
  <c r="N93"/>
  <c r="M92"/>
  <c r="N92"/>
  <c r="M91"/>
  <c r="N91"/>
  <c r="M90"/>
  <c r="N90"/>
  <c r="M89"/>
  <c r="N89"/>
  <c r="M88"/>
  <c r="N88"/>
  <c r="M87"/>
  <c r="N87"/>
  <c r="M86"/>
  <c r="N86"/>
  <c r="M85"/>
  <c r="N85"/>
  <c r="M84"/>
  <c r="N84"/>
  <c r="M83"/>
  <c r="N83"/>
  <c r="M82"/>
  <c r="N82"/>
  <c r="M81"/>
  <c r="N81"/>
  <c r="M80"/>
  <c r="N80"/>
  <c r="N79"/>
  <c r="M78"/>
  <c r="N78"/>
  <c r="M77"/>
  <c r="N77"/>
  <c r="M76"/>
  <c r="N76"/>
  <c r="M75"/>
  <c r="N75"/>
  <c r="M74"/>
  <c r="N74"/>
  <c r="N73"/>
  <c r="M72"/>
  <c r="N72"/>
  <c r="M71"/>
  <c r="N71"/>
  <c r="M70"/>
  <c r="N70"/>
  <c r="M69"/>
  <c r="N69"/>
  <c r="M68"/>
  <c r="N68"/>
  <c r="M67"/>
  <c r="N67"/>
  <c r="M66"/>
  <c r="N66"/>
  <c r="M65"/>
  <c r="N65"/>
  <c r="M64"/>
  <c r="N64"/>
  <c r="M63"/>
  <c r="N63"/>
  <c r="M62"/>
  <c r="N62"/>
  <c r="M61"/>
  <c r="N61"/>
  <c r="M60"/>
  <c r="N60"/>
  <c r="M59"/>
  <c r="N59"/>
  <c r="M58"/>
  <c r="N58"/>
  <c r="M57"/>
  <c r="N57"/>
  <c r="M56"/>
  <c r="N56"/>
  <c r="M55"/>
  <c r="N55"/>
  <c r="M54"/>
  <c r="N54"/>
  <c r="M53"/>
  <c r="N53"/>
  <c r="M52"/>
  <c r="N52"/>
  <c r="M51"/>
  <c r="N51"/>
  <c r="M50"/>
  <c r="N50"/>
  <c r="M49"/>
  <c r="N49"/>
  <c r="M48"/>
  <c r="N48"/>
  <c r="M47"/>
  <c r="N47"/>
  <c r="M46"/>
  <c r="N46"/>
  <c r="M45"/>
  <c r="N45"/>
  <c r="M44"/>
  <c r="N44"/>
  <c r="M43"/>
  <c r="N43"/>
  <c r="M42"/>
  <c r="N42"/>
  <c r="M41"/>
  <c r="N41"/>
  <c r="M40"/>
  <c r="N40"/>
  <c r="M39"/>
  <c r="N39"/>
  <c r="M38"/>
  <c r="N38"/>
  <c r="M37"/>
  <c r="N37"/>
  <c r="M36"/>
  <c r="N36"/>
  <c r="M35"/>
  <c r="N35"/>
  <c r="M34"/>
  <c r="N34"/>
  <c r="M33"/>
  <c r="N33"/>
  <c r="M32"/>
  <c r="N32"/>
  <c r="M31"/>
  <c r="N31"/>
  <c r="M30"/>
  <c r="N30"/>
  <c r="M29"/>
  <c r="N29"/>
  <c r="M28"/>
  <c r="N28"/>
  <c r="M27"/>
  <c r="N27"/>
  <c r="M26"/>
  <c r="N26"/>
  <c r="M25"/>
  <c r="N25"/>
  <c r="M24"/>
  <c r="N24"/>
  <c r="M23"/>
  <c r="N23"/>
  <c r="M22"/>
  <c r="N22"/>
  <c r="M21"/>
  <c r="N21"/>
  <c r="M20"/>
  <c r="N20"/>
  <c r="M19"/>
  <c r="N19"/>
  <c r="M18"/>
  <c r="N18"/>
  <c r="M17"/>
  <c r="N17"/>
  <c r="M16"/>
  <c r="N16"/>
  <c r="M15"/>
  <c r="N15"/>
  <c r="M14"/>
  <c r="N14"/>
  <c r="M13"/>
  <c r="N13"/>
  <c r="M12"/>
  <c r="N12"/>
  <c r="J66"/>
  <c r="J65"/>
  <c r="L65"/>
  <c r="L59"/>
  <c r="L58"/>
  <c r="L57"/>
  <c r="M181"/>
  <c r="N181"/>
  <c r="M179"/>
  <c r="N179"/>
  <c r="J80"/>
  <c r="J2"/>
  <c r="J3"/>
  <c r="J4"/>
  <c r="J5"/>
  <c r="J6"/>
  <c r="J7"/>
  <c r="J8"/>
  <c r="J9"/>
  <c r="J10"/>
  <c r="J11"/>
  <c r="J12"/>
  <c r="J13"/>
  <c r="J14"/>
  <c r="J15"/>
  <c r="J16"/>
  <c r="J17"/>
  <c r="J18"/>
  <c r="J19"/>
  <c r="J20"/>
  <c r="J21"/>
  <c r="J22"/>
  <c r="J25"/>
  <c r="J26"/>
  <c r="J27"/>
  <c r="J28"/>
  <c r="J29"/>
  <c r="J30"/>
  <c r="J31"/>
  <c r="J32"/>
  <c r="J33"/>
  <c r="J35"/>
  <c r="J36"/>
  <c r="J40"/>
  <c r="J41"/>
  <c r="J42"/>
  <c r="J43"/>
  <c r="J44"/>
  <c r="J45"/>
  <c r="J46"/>
  <c r="J47"/>
  <c r="J48"/>
  <c r="J49"/>
  <c r="J50"/>
  <c r="J51"/>
  <c r="J52"/>
  <c r="J53"/>
  <c r="J54"/>
  <c r="J55"/>
  <c r="J56"/>
  <c r="J57"/>
  <c r="J64"/>
  <c r="J67"/>
  <c r="J68"/>
  <c r="J69"/>
  <c r="J70"/>
  <c r="J71"/>
  <c r="J72"/>
  <c r="J74"/>
  <c r="J75"/>
  <c r="J76"/>
  <c r="J77"/>
  <c r="J78"/>
  <c r="J82"/>
  <c r="J83"/>
  <c r="J167"/>
  <c r="J168"/>
  <c r="J169"/>
  <c r="J171"/>
  <c r="M182"/>
  <c r="N182"/>
  <c r="M177"/>
  <c r="N177"/>
  <c r="M2"/>
  <c r="N2"/>
  <c r="M3"/>
  <c r="N3"/>
  <c r="M4"/>
  <c r="N4"/>
  <c r="M5"/>
  <c r="N5"/>
  <c r="M6"/>
  <c r="N6"/>
  <c r="M7"/>
  <c r="N7"/>
  <c r="M8"/>
  <c r="N8"/>
  <c r="M9"/>
  <c r="N9"/>
  <c r="M10"/>
  <c r="N10"/>
  <c r="M11"/>
  <c r="N11"/>
  <c r="N171"/>
  <c r="M171"/>
  <c r="J177"/>
  <c r="M176"/>
  <c r="N176"/>
  <c r="J176"/>
  <c r="L23"/>
  <c r="L34"/>
  <c r="L33"/>
  <c r="L63"/>
  <c r="L22"/>
  <c r="L78"/>
  <c r="L99"/>
  <c r="L43"/>
  <c r="L18"/>
  <c r="J182"/>
  <c r="M178"/>
  <c r="N178"/>
  <c r="L54"/>
  <c r="L50"/>
  <c r="M175"/>
  <c r="N175"/>
  <c r="L2"/>
  <c r="L3"/>
  <c r="L4"/>
  <c r="L5"/>
  <c r="L6"/>
  <c r="L7"/>
  <c r="L8"/>
  <c r="L9"/>
  <c r="L10"/>
  <c r="L11"/>
  <c r="L12"/>
  <c r="L13"/>
  <c r="L14"/>
  <c r="J175"/>
  <c r="L15"/>
  <c r="L16"/>
  <c r="L20"/>
  <c r="L21"/>
  <c r="L24"/>
  <c r="L25"/>
  <c r="L26"/>
  <c r="L27"/>
  <c r="L28"/>
  <c r="L29"/>
  <c r="L30"/>
  <c r="L31"/>
  <c r="L32"/>
  <c r="L35"/>
  <c r="L69"/>
  <c r="L70"/>
  <c r="L71"/>
  <c r="L36"/>
  <c r="L37"/>
  <c r="L38"/>
  <c r="L39"/>
  <c r="L72"/>
  <c r="L64"/>
  <c r="L44"/>
  <c r="L74"/>
  <c r="L75"/>
  <c r="L76"/>
  <c r="L46"/>
  <c r="L48"/>
  <c r="L77"/>
  <c r="L52"/>
  <c r="L53"/>
  <c r="L55"/>
  <c r="L56"/>
  <c r="L61"/>
  <c r="L62"/>
  <c r="J178"/>
  <c r="J181"/>
  <c r="L17"/>
  <c r="L41"/>
  <c r="L45"/>
  <c r="L49"/>
  <c r="L40"/>
  <c r="L42"/>
  <c r="K171"/>
  <c r="L51"/>
  <c r="L47"/>
  <c r="L171"/>
</calcChain>
</file>

<file path=xl/comments1.xml><?xml version="1.0" encoding="utf-8"?>
<comments xmlns="http://schemas.openxmlformats.org/spreadsheetml/2006/main">
  <authors>
    <author>SH</author>
    <author>Carlene</author>
  </authors>
  <commentList>
    <comment ref="H1" authorId="0">
      <text>
        <r>
          <rPr>
            <sz val="10"/>
            <rFont val="Arial"/>
          </rPr>
          <t xml:space="preserve">NA: Estimate of how long the item should last when it is new. Would not normally change at stocktake.
</t>
        </r>
      </text>
    </comment>
    <comment ref="I1" authorId="0">
      <text>
        <r>
          <rPr>
            <sz val="10"/>
            <rFont val="Arial"/>
          </rPr>
          <t xml:space="preserve">NA: At each annual stocktake reduce remaining life expectancy by one year, unless equipment has deteriorated and there is a need to reduce remaining life expectancy further. If we get to a life expectancy of zero and the equipment is still good that is ok - it just means we have fully accounted for deprecoiation and don't have to make any further allowance.
</t>
        </r>
      </text>
    </comment>
    <comment ref="J1" authorId="0">
      <text>
        <r>
          <rPr>
            <sz val="10"/>
            <rFont val="Arial"/>
          </rPr>
          <t xml:space="preserve">NA: Calculated as a proportion of the replacement value.  The proportion depends on how old the equipment is. The main part of the formula divides the current life expectancy by the life expectancy when new (to get the proportion) then multiples this by the replacement value for a single item and by the number of items. Eg, if columns E and F indicate it is halfway through its useful life, the total current value will be half of the total replacement value. 
The 'If' bit at the front simply avoids an error being generated if we haven't put anything in the life expectancy when new column
</t>
        </r>
      </text>
    </comment>
    <comment ref="K1" authorId="0">
      <text>
        <r>
          <rPr>
            <sz val="10"/>
            <rFont val="Arial"/>
          </rPr>
          <t xml:space="preserve">NA: The value for a single item if we had to go out and buy it now. Used to work out the total replacement value for insurance purposes. Ideally would like to update this value each stocktake, but should at least update the new value of the athletics equipment, eg from the most recent catalogue from Sportsmans Warehouse or another similar outlet.
at </t>
        </r>
      </text>
    </comment>
    <comment ref="L1" authorId="0">
      <text>
        <r>
          <rPr>
            <sz val="10"/>
            <rFont val="Arial"/>
          </rPr>
          <t xml:space="preserve">NA: Total replacement value equals replacement value for a single item multiplied by the number of items.
</t>
        </r>
      </text>
    </comment>
    <comment ref="M1" authorId="0">
      <text>
        <r>
          <rPr>
            <sz val="10"/>
            <rFont val="Arial"/>
          </rPr>
          <t xml:space="preserve">NA: Annual depreciation for a single item is equal to the replacement value for that item divided by the life expectancy when new. This spreads depreciation over the life of the item. 
</t>
        </r>
      </text>
    </comment>
    <comment ref="N1" authorId="0">
      <text>
        <r>
          <rPr>
            <sz val="10"/>
            <rFont val="Arial"/>
          </rPr>
          <t xml:space="preserve">NA: Annual unit depreciation multiplied by the number of items.
</t>
        </r>
      </text>
    </comment>
    <comment ref="C127" authorId="1">
      <text>
        <r>
          <rPr>
            <sz val="8"/>
            <color indexed="81"/>
            <rFont val="Tahoma"/>
          </rPr>
          <t xml:space="preserve">The B class safe is the one Pat got during the season. The C class filing cabinet is in the hurdles shed. </t>
        </r>
      </text>
    </comment>
  </commentList>
</comments>
</file>

<file path=xl/sharedStrings.xml><?xml version="1.0" encoding="utf-8"?>
<sst xmlns="http://schemas.openxmlformats.org/spreadsheetml/2006/main" count="634" uniqueCount="315">
  <si>
    <t>Corrected by</t>
    <phoneticPr fontId="4" type="noConversion"/>
  </si>
  <si>
    <t>Neil Roach, 4 May 2016</t>
    <phoneticPr fontId="4" type="noConversion"/>
  </si>
  <si>
    <t>Disposals throughout the season (lost &amp; damaged):-</t>
  </si>
  <si>
    <t>New 29/10/08</t>
  </si>
  <si>
    <t>New 17/9/08</t>
  </si>
  <si>
    <t>New 6/1/09</t>
  </si>
  <si>
    <t>New 26/2/09</t>
  </si>
  <si>
    <t>High Jump Safety Straps</t>
  </si>
  <si>
    <t>High Jump Box Cover</t>
  </si>
  <si>
    <t>New 11/11/09</t>
  </si>
  <si>
    <t>New 16/2/11</t>
  </si>
  <si>
    <t>New 25/9/11</t>
  </si>
  <si>
    <t>New 24/11/11</t>
  </si>
  <si>
    <t>LVP</t>
  </si>
  <si>
    <t>New 5/11/09</t>
  </si>
  <si>
    <t>Knocken Ball 600g</t>
  </si>
  <si>
    <t>New 7/10/10</t>
  </si>
  <si>
    <t>Unknown</t>
  </si>
  <si>
    <t>QLAC Club Banner</t>
  </si>
  <si>
    <t>Turbo tape 400m</t>
  </si>
  <si>
    <t>Moulded plastic tresle tables</t>
  </si>
  <si>
    <t>Santa Suit (with Ken hopkins)</t>
  </si>
  <si>
    <t>Presentation Dias</t>
  </si>
  <si>
    <t>QLAC Banner</t>
  </si>
  <si>
    <t>Very good</t>
  </si>
  <si>
    <t>poor</t>
  </si>
  <si>
    <t>Donation New 14/15</t>
  </si>
  <si>
    <t>Pyle PMP50</t>
  </si>
  <si>
    <t>New Sep 01</t>
  </si>
  <si>
    <t>New Sep 03</t>
  </si>
  <si>
    <t>New 05/06</t>
  </si>
  <si>
    <t>New 06/07</t>
  </si>
  <si>
    <t>New Sep 11</t>
  </si>
  <si>
    <t>Jex</t>
  </si>
  <si>
    <t>New 23/2/09</t>
  </si>
  <si>
    <t>New Aug 11</t>
  </si>
  <si>
    <t>New Feb 12</t>
  </si>
  <si>
    <t>Jetstar Donated</t>
  </si>
  <si>
    <t>New Sep 10</t>
  </si>
  <si>
    <t>New Sept 10</t>
  </si>
  <si>
    <t>Timing Solutions</t>
  </si>
  <si>
    <t>Tassie Gates</t>
  </si>
  <si>
    <t>Jex 202</t>
  </si>
  <si>
    <t>New Mar 15</t>
  </si>
  <si>
    <t>New 07</t>
  </si>
  <si>
    <t>BBQ</t>
  </si>
  <si>
    <t>BBQ Gas Bottle</t>
  </si>
  <si>
    <t>Fridge</t>
  </si>
  <si>
    <t>Boiling Water Unit</t>
  </si>
  <si>
    <t>Microwave Oven</t>
  </si>
  <si>
    <t>Stove</t>
  </si>
  <si>
    <t>Hutch</t>
  </si>
  <si>
    <t>Kitchen Bench</t>
  </si>
  <si>
    <t>Kitchen Sink</t>
  </si>
  <si>
    <t>Toaster</t>
  </si>
  <si>
    <t>Clock</t>
  </si>
  <si>
    <t>Metal Shelving Unit</t>
  </si>
  <si>
    <t>Cash Register</t>
  </si>
  <si>
    <t>Popcorn Machine</t>
  </si>
  <si>
    <t>Bin - Small Plastic</t>
  </si>
  <si>
    <t>Drinks Fridge - 2 Door</t>
  </si>
  <si>
    <t>Pie Warmer</t>
  </si>
  <si>
    <t>BBQ 4 burner</t>
  </si>
  <si>
    <t>Coffee Maker Pod</t>
  </si>
  <si>
    <t>paid by the annual recharge cost</t>
    <phoneticPr fontId="0" type="noConversion"/>
  </si>
  <si>
    <t>Donation</t>
    <phoneticPr fontId="0" type="noConversion"/>
  </si>
  <si>
    <t>Baine Marie</t>
    <phoneticPr fontId="0" type="noConversion"/>
  </si>
  <si>
    <t>Javelin 500g Competition</t>
    <phoneticPr fontId="0" type="noConversion"/>
  </si>
  <si>
    <t>GHJ700</t>
    <phoneticPr fontId="0" type="noConversion"/>
  </si>
  <si>
    <t>High Jump Mats (3 units)</t>
    <phoneticPr fontId="0" type="noConversion"/>
  </si>
  <si>
    <t>Discus 350g Rubber Training</t>
    <phoneticPr fontId="0" type="noConversion"/>
  </si>
  <si>
    <t>Flouro Hurdles (set)</t>
    <phoneticPr fontId="0" type="noConversion"/>
  </si>
  <si>
    <t>Items Disposed of During the Year 2013/2014</t>
    <phoneticPr fontId="0" type="noConversion"/>
  </si>
  <si>
    <t>Juli Cassie, Jen Watson &amp; Tamara Robinson</t>
    <phoneticPr fontId="4" type="noConversion"/>
  </si>
  <si>
    <t>New 2005-06</t>
  </si>
  <si>
    <t>Good; Fully depreciated</t>
  </si>
  <si>
    <t>COFFEE DISPENSER</t>
  </si>
  <si>
    <t>Comms</t>
  </si>
  <si>
    <t>Track</t>
  </si>
  <si>
    <t>Retain for Training</t>
  </si>
  <si>
    <t>STARTING GUNS</t>
  </si>
  <si>
    <t>On Track</t>
  </si>
  <si>
    <t>FLURO HURDLES</t>
  </si>
  <si>
    <t>TENNIS BALLS</t>
  </si>
  <si>
    <t>Total</t>
  </si>
  <si>
    <t>Ceiling Fan</t>
  </si>
  <si>
    <t>Freezer</t>
  </si>
  <si>
    <t>Field</t>
  </si>
  <si>
    <t>LJ SAND FRAMES 1m*1m</t>
  </si>
  <si>
    <t>General</t>
  </si>
  <si>
    <t>New 07/08</t>
  </si>
  <si>
    <t>new 07</t>
  </si>
  <si>
    <t>Rotary Hoe</t>
  </si>
  <si>
    <t>Category</t>
  </si>
  <si>
    <t>Item</t>
  </si>
  <si>
    <t>Current Condition</t>
  </si>
  <si>
    <t>Qty</t>
  </si>
  <si>
    <t>Current Total Value</t>
  </si>
  <si>
    <t>Total Replacement Value</t>
  </si>
  <si>
    <t>Annual Unit Depreciation</t>
  </si>
  <si>
    <t>Total Annual Depreciation</t>
  </si>
  <si>
    <t>Equipment Purchased in 2003/04 Season</t>
  </si>
  <si>
    <t>Black &amp; White High Jump Cross Bars and Cross Bar Ends</t>
  </si>
  <si>
    <t>Good; Fully Depreciated</t>
  </si>
  <si>
    <t>Good; Full Sets</t>
  </si>
  <si>
    <t>1 Good 3 Poor</t>
  </si>
  <si>
    <t>Training</t>
  </si>
  <si>
    <t>Discus 500g Rubber Training</t>
  </si>
  <si>
    <t>Discus 750g Rubber Training</t>
  </si>
  <si>
    <t>Discus 1kg Rubber Training</t>
  </si>
  <si>
    <t>750g Synthetic Green Training</t>
  </si>
  <si>
    <t>1kg Synthetic Green Training</t>
  </si>
  <si>
    <t>Javelin 600g Fibreglass Training</t>
  </si>
  <si>
    <t>15m Open Tape Training</t>
  </si>
  <si>
    <t>50m Open Tape Training</t>
  </si>
  <si>
    <t>Starting Pistol</t>
  </si>
  <si>
    <t>Junior Relay Batons</t>
  </si>
  <si>
    <t>Plastic Witches Hats</t>
  </si>
  <si>
    <t>Discus 1kg Synthetic</t>
  </si>
  <si>
    <t>Discus 1.5kg Synthetic</t>
  </si>
  <si>
    <t>Shot Put 1kg Blue Competition</t>
  </si>
  <si>
    <t>Shot Put 1.5kg Yellow Competition</t>
  </si>
  <si>
    <t>Shot Put 2kg Orange Competition</t>
  </si>
  <si>
    <t>Tug of War Rope</t>
  </si>
  <si>
    <t>Equipment Purchases Still Required</t>
  </si>
  <si>
    <t>Canteen</t>
  </si>
  <si>
    <t>Fair</t>
  </si>
  <si>
    <t>Excellent</t>
  </si>
  <si>
    <t>Poor, Fully depreciated</t>
  </si>
  <si>
    <t>Good</t>
  </si>
  <si>
    <t>Very Good</t>
  </si>
  <si>
    <t>Asset No.</t>
  </si>
  <si>
    <t>Replacement Unit Value (or original cost)</t>
  </si>
  <si>
    <t>Account:</t>
  </si>
  <si>
    <t>QLAC</t>
  </si>
  <si>
    <t>Topic:</t>
  </si>
  <si>
    <t>Period</t>
  </si>
  <si>
    <t>Current Assets</t>
  </si>
  <si>
    <t>Prepared By:</t>
  </si>
  <si>
    <t>Reviewed By:</t>
  </si>
  <si>
    <t>Juli Cassie</t>
  </si>
  <si>
    <t>Date:</t>
  </si>
  <si>
    <t>$</t>
  </si>
  <si>
    <t>Sporting Equipment - at cost</t>
  </si>
  <si>
    <t>Opening Balance as at 1 May</t>
  </si>
  <si>
    <t>Additions throughout the season:-</t>
  </si>
  <si>
    <t>Less:</t>
  </si>
  <si>
    <t>per depreciation schedule</t>
  </si>
  <si>
    <t>Less: Accumulated Depreciation</t>
  </si>
  <si>
    <t>Opening balance as at 1 May</t>
  </si>
  <si>
    <t>Charge for the year - per depreciation schedule</t>
  </si>
  <si>
    <t>Acumulated depreciation on sold/scrapped items</t>
  </si>
  <si>
    <t>WRITTEN DOWN VALUE AS AT 30 APRIL</t>
  </si>
  <si>
    <t>Add:</t>
  </si>
  <si>
    <t>Asset #</t>
  </si>
  <si>
    <t>New 22/9/08</t>
  </si>
  <si>
    <t>B Class Safe (in hurdles shed)</t>
  </si>
  <si>
    <t xml:space="preserve">Gazebo </t>
  </si>
  <si>
    <t>Year ended 30 April 2015</t>
  </si>
  <si>
    <t>Megaphone</t>
  </si>
  <si>
    <t>New Jetstar Tent - donated</t>
  </si>
  <si>
    <t>Start Guns</t>
  </si>
  <si>
    <t>Caffitaly Coffee Machine</t>
  </si>
  <si>
    <t>Timing Solutions - tags (Refunded)</t>
  </si>
  <si>
    <t>Not sighted 2015</t>
  </si>
  <si>
    <t>Brand / Manufacturer / Model</t>
  </si>
  <si>
    <t>Acquisition Date</t>
  </si>
  <si>
    <t>CIC</t>
  </si>
  <si>
    <t>Swap N Go</t>
  </si>
  <si>
    <t>05/06 2nd Hand</t>
  </si>
  <si>
    <t>Rheem</t>
  </si>
  <si>
    <t>05/06 New</t>
  </si>
  <si>
    <t>New Apr 07</t>
  </si>
  <si>
    <t>New Jan 08</t>
  </si>
  <si>
    <t>Bronte</t>
  </si>
  <si>
    <t>Caffitaly</t>
  </si>
  <si>
    <t>New 14/15</t>
  </si>
  <si>
    <t>Homemaker</t>
  </si>
  <si>
    <t>08/09 (added 2015)</t>
  </si>
  <si>
    <t>New Feb 02</t>
  </si>
  <si>
    <t>Inter M</t>
  </si>
  <si>
    <t>Uniden</t>
  </si>
  <si>
    <t>Cash Boxes (Canteen, Registration, Uniforms, Petty Cash)</t>
  </si>
  <si>
    <t>Container Transport Storage Unit</t>
  </si>
  <si>
    <t>Gazebo</t>
  </si>
  <si>
    <t>Gazebo 6m X 3m</t>
  </si>
  <si>
    <t>Poor; Fully Depreciated</t>
  </si>
  <si>
    <t>Varied</t>
  </si>
  <si>
    <t>Old; Fully Depreciated</t>
  </si>
  <si>
    <t>Fair. Door needs repair</t>
  </si>
  <si>
    <t>Dell Inspiron</t>
  </si>
  <si>
    <t>Dell</t>
  </si>
  <si>
    <t>Laser Printer</t>
  </si>
  <si>
    <t>Notebook Computer</t>
  </si>
  <si>
    <t>Timing Gates and Recording System</t>
  </si>
  <si>
    <t>Thermal Printer, 2.4Gb Antenna, Active USB Extension</t>
  </si>
  <si>
    <t>Ear Muffs / Protectors</t>
  </si>
  <si>
    <t>Finish Posts</t>
  </si>
  <si>
    <t>Hurdles</t>
  </si>
  <si>
    <t>Relay Batons</t>
  </si>
  <si>
    <t>Starters Stand</t>
  </si>
  <si>
    <t>Starting Flags</t>
  </si>
  <si>
    <t>Starting Guns</t>
  </si>
  <si>
    <t>Stop Watches</t>
  </si>
  <si>
    <t>Bell</t>
  </si>
  <si>
    <t>Place/Lane Cards</t>
  </si>
  <si>
    <t>Starting Blocks ( 3 unaccounted for 08)</t>
  </si>
  <si>
    <t>Starters Box</t>
  </si>
  <si>
    <t>Stopwatch Box</t>
  </si>
  <si>
    <t>Electronic Timing Gates</t>
  </si>
  <si>
    <t>Cordless Mike, Transmitter/Receiver, External Antenna</t>
  </si>
  <si>
    <t>PA System Amplifier</t>
  </si>
  <si>
    <t>PA System - Speakers</t>
  </si>
  <si>
    <t>PA System - Wired Microphone</t>
  </si>
  <si>
    <t>2 Way Radios 40 Channel</t>
  </si>
  <si>
    <t>Communications Cabinet</t>
  </si>
  <si>
    <t>2 Way Radios 40 Channel - Pink</t>
  </si>
  <si>
    <t>Discus 350g Rubber</t>
  </si>
  <si>
    <t>Discus 500g Rubber</t>
  </si>
  <si>
    <t>Discus 750g Synthetic Green</t>
  </si>
  <si>
    <t>Discus 1kg Synthetic Green</t>
  </si>
  <si>
    <t>Field Event Markers</t>
  </si>
  <si>
    <t>Throwing Hammer 2kg Soft</t>
  </si>
  <si>
    <t>High Jump Bars</t>
  </si>
  <si>
    <t>High Jump Mat (3.60*1.80*0.50m)</t>
  </si>
  <si>
    <t>High Jump Mat (0.65*1.8*3m)</t>
  </si>
  <si>
    <t>High Jump Flexi Rope</t>
  </si>
  <si>
    <t>Long Jump Sand Frames 1m*1m</t>
  </si>
  <si>
    <t>Cordless Microphone</t>
  </si>
  <si>
    <t>Fair, 3 wooden, 15 plastic</t>
  </si>
  <si>
    <t>Cones general</t>
  </si>
  <si>
    <t>100m</t>
  </si>
  <si>
    <t>Filing Cabinet C Class</t>
  </si>
  <si>
    <t>Recording</t>
  </si>
  <si>
    <t>Poor</t>
  </si>
  <si>
    <t>Multi Timer Stopwatch</t>
  </si>
  <si>
    <t>Starter Pistol</t>
  </si>
  <si>
    <t>36" Carry Bag</t>
  </si>
  <si>
    <t>Plastic Hoops</t>
  </si>
  <si>
    <t>Good 1 Missing 07/08</t>
  </si>
  <si>
    <t>Poor 15 Red 2 Yell 11 White</t>
  </si>
  <si>
    <t>Not an ASSET</t>
  </si>
  <si>
    <t>Life Expectancy When New (Years)</t>
  </si>
  <si>
    <t xml:space="preserve"> Life Expectancy Remaining (Years)</t>
  </si>
  <si>
    <t>508B</t>
  </si>
  <si>
    <t>HP Elitebook</t>
  </si>
  <si>
    <t>Donated 13/14</t>
  </si>
  <si>
    <t>514B</t>
  </si>
  <si>
    <t xml:space="preserve">Thermal Printer </t>
  </si>
  <si>
    <t>Epson TM20 Serial</t>
  </si>
  <si>
    <t>Epson TM20 USB</t>
  </si>
  <si>
    <t>New 13/14</t>
  </si>
  <si>
    <t>4G Access Point</t>
  </si>
  <si>
    <t>Tablet Computer</t>
  </si>
  <si>
    <t>Asus Nexus 7</t>
  </si>
  <si>
    <t>Telstra USB Dongle</t>
  </si>
  <si>
    <t>Telstra AP6 "Brick"</t>
  </si>
  <si>
    <t>Long Jump Marking Spikes</t>
  </si>
  <si>
    <t>Rakes</t>
  </si>
  <si>
    <t>Shot Put 1.5kg</t>
  </si>
  <si>
    <t>Shot Put 5kg</t>
  </si>
  <si>
    <t>Shot Put Stopboard Metal Green</t>
  </si>
  <si>
    <t>Shot Put Stopboard Wooden</t>
  </si>
  <si>
    <t>Shovels</t>
  </si>
  <si>
    <t>Tape 30m</t>
  </si>
  <si>
    <t>Tape 15m</t>
  </si>
  <si>
    <t>Turbo Javelin</t>
  </si>
  <si>
    <t>Shot Put 1kg Training</t>
  </si>
  <si>
    <t>Shot Put 1.5kg Training</t>
  </si>
  <si>
    <t>Shot Put 2kg Training</t>
  </si>
  <si>
    <t>Shot Put 3kg Training</t>
  </si>
  <si>
    <t>Shot Put 4kg Training</t>
  </si>
  <si>
    <t>Shot Put 4.5kg Training</t>
  </si>
  <si>
    <t>Javelin 400g Competition</t>
  </si>
  <si>
    <t>Javelin 600g Competition</t>
  </si>
  <si>
    <t>Marker Pins (1-20)</t>
  </si>
  <si>
    <t>Marker Pins (21-40)</t>
  </si>
  <si>
    <t>Long Tom Turbo Javelin 500g</t>
  </si>
  <si>
    <t>Turbo Javelin Soft Tip 70cm</t>
  </si>
  <si>
    <t>High Jump Measuring Rod 2m</t>
  </si>
  <si>
    <t>High Jump Stands</t>
  </si>
  <si>
    <t>Javelin 700g Competition</t>
  </si>
  <si>
    <t>Step Hurdles Set of 6</t>
  </si>
  <si>
    <t>Shot Put (new) 3kg Competition</t>
  </si>
  <si>
    <t>Uniform Cabinet</t>
  </si>
  <si>
    <t>Locker 12 Unit</t>
  </si>
  <si>
    <t>Chairs</t>
  </si>
  <si>
    <t>Extension Cords</t>
  </si>
  <si>
    <t>First Aid Kit</t>
  </si>
  <si>
    <t>Sledge Hammer</t>
  </si>
  <si>
    <t>Notice Boards</t>
  </si>
  <si>
    <t>Pegs / Ropes</t>
  </si>
  <si>
    <t>Rope On Reel 100m</t>
  </si>
  <si>
    <t>Rope On Reel 40m</t>
  </si>
  <si>
    <t xml:space="preserve">Star </t>
  </si>
  <si>
    <t>Tables Moulded Plastic</t>
  </si>
  <si>
    <t>Trailer - High Jump</t>
  </si>
  <si>
    <t>Trailer - Hurdles</t>
  </si>
  <si>
    <t>Trailer - Box with Cage</t>
  </si>
  <si>
    <t>Wheelbarrow</t>
  </si>
  <si>
    <t>Wheelbarrow - Small</t>
  </si>
  <si>
    <t>Metal Box (Blue)</t>
  </si>
  <si>
    <t>Metal Cupboard Feld Equipment</t>
  </si>
  <si>
    <t>4 Drawer Filing Cabinet</t>
  </si>
  <si>
    <t>Tie Downs (For Trailer)</t>
  </si>
  <si>
    <t>Canteen Shade (Green &amp; White)</t>
  </si>
  <si>
    <t>New May 09</t>
  </si>
  <si>
    <t>New Dec 09</t>
  </si>
  <si>
    <t>New 08/09</t>
  </si>
  <si>
    <t>New 7/11/08</t>
  </si>
  <si>
    <t>New 31/10/11</t>
  </si>
  <si>
    <t>New 16/10/13</t>
  </si>
  <si>
    <t>New 19/11/13</t>
  </si>
  <si>
    <t>New 15/11/13</t>
  </si>
  <si>
    <t>New 9/12/13</t>
  </si>
</sst>
</file>

<file path=xl/styles.xml><?xml version="1.0" encoding="utf-8"?>
<styleSheet xmlns="http://schemas.openxmlformats.org/spreadsheetml/2006/main">
  <numFmts count="2">
    <numFmt numFmtId="164" formatCode="#,##0.00_ ;[Red]\-#,##0.00\ "/>
    <numFmt numFmtId="165" formatCode="0"/>
  </numFmts>
  <fonts count="12">
    <font>
      <sz val="10"/>
      <name val="Arial"/>
    </font>
    <font>
      <sz val="8"/>
      <color indexed="81"/>
      <name val="Tahoma"/>
    </font>
    <font>
      <b/>
      <sz val="10"/>
      <name val="Arial"/>
      <family val="2"/>
    </font>
    <font>
      <b/>
      <u/>
      <sz val="10"/>
      <name val="Arial"/>
      <family val="2"/>
    </font>
    <font>
      <sz val="8"/>
      <name val="Arial"/>
    </font>
    <font>
      <i/>
      <u/>
      <sz val="10"/>
      <name val="Arial"/>
      <family val="2"/>
    </font>
    <font>
      <sz val="10"/>
      <name val="Arial"/>
    </font>
    <font>
      <b/>
      <sz val="10"/>
      <color indexed="8"/>
      <name val="Arial"/>
      <family val="2"/>
    </font>
    <font>
      <sz val="10"/>
      <color indexed="8"/>
      <name val="Arial"/>
      <family val="2"/>
    </font>
    <font>
      <b/>
      <sz val="10"/>
      <color indexed="14"/>
      <name val="Arial"/>
      <family val="2"/>
    </font>
    <font>
      <sz val="10"/>
      <color indexed="14"/>
      <name val="Arial"/>
      <family val="2"/>
    </font>
    <font>
      <sz val="10"/>
      <color indexed="10"/>
      <name val="Arial"/>
    </font>
  </fonts>
  <fills count="7">
    <fill>
      <patternFill patternType="none"/>
    </fill>
    <fill>
      <patternFill patternType="gray125"/>
    </fill>
    <fill>
      <patternFill patternType="solid">
        <fgColor indexed="41"/>
        <bgColor indexed="64"/>
      </patternFill>
    </fill>
    <fill>
      <patternFill patternType="solid">
        <fgColor indexed="41"/>
        <bgColor indexed="14"/>
      </patternFill>
    </fill>
    <fill>
      <patternFill patternType="solid">
        <fgColor indexed="13"/>
        <bgColor indexed="14"/>
      </patternFill>
    </fill>
    <fill>
      <patternFill patternType="solid">
        <fgColor indexed="12"/>
        <bgColor indexed="8"/>
      </patternFill>
    </fill>
    <fill>
      <patternFill patternType="solid">
        <fgColor indexed="10"/>
        <bgColor indexed="11"/>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47">
    <xf numFmtId="0" fontId="0" fillId="0" borderId="0" xfId="0"/>
    <xf numFmtId="0" fontId="2" fillId="0" borderId="0" xfId="0" applyFont="1"/>
    <xf numFmtId="15" fontId="0" fillId="0" borderId="0" xfId="0" applyNumberFormat="1"/>
    <xf numFmtId="0" fontId="2" fillId="0" borderId="1" xfId="0" applyFont="1" applyBorder="1"/>
    <xf numFmtId="0" fontId="0" fillId="0" borderId="1" xfId="0" applyBorder="1"/>
    <xf numFmtId="15" fontId="0" fillId="0" borderId="1" xfId="0" applyNumberFormat="1" applyBorder="1"/>
    <xf numFmtId="0" fontId="0" fillId="0" borderId="0" xfId="0" applyAlignment="1">
      <alignment horizontal="center"/>
    </xf>
    <xf numFmtId="4" fontId="0" fillId="0" borderId="0" xfId="0" applyNumberFormat="1"/>
    <xf numFmtId="0" fontId="3" fillId="0" borderId="0" xfId="0" applyFont="1"/>
    <xf numFmtId="14" fontId="0" fillId="0" borderId="0" xfId="0" applyNumberFormat="1" applyAlignment="1">
      <alignment horizontal="left"/>
    </xf>
    <xf numFmtId="0" fontId="5" fillId="0" borderId="0" xfId="0" applyFont="1"/>
    <xf numFmtId="2" fontId="0" fillId="0" borderId="0" xfId="0" applyNumberFormat="1"/>
    <xf numFmtId="4" fontId="0" fillId="0" borderId="2" xfId="0" applyNumberFormat="1" applyBorder="1"/>
    <xf numFmtId="164" fontId="0" fillId="0" borderId="0" xfId="0" applyNumberFormat="1"/>
    <xf numFmtId="4" fontId="0" fillId="0" borderId="3" xfId="0" applyNumberFormat="1" applyBorder="1"/>
    <xf numFmtId="4" fontId="0" fillId="0" borderId="4" xfId="0" applyNumberFormat="1" applyBorder="1"/>
    <xf numFmtId="0" fontId="6" fillId="0" borderId="0" xfId="0" applyFont="1"/>
    <xf numFmtId="0" fontId="6" fillId="2" borderId="0" xfId="0" applyFont="1" applyFill="1"/>
    <xf numFmtId="0" fontId="6" fillId="0" borderId="0" xfId="0" applyFont="1" applyFill="1"/>
    <xf numFmtId="0" fontId="6" fillId="2" borderId="1" xfId="0" applyFont="1" applyFill="1" applyBorder="1"/>
    <xf numFmtId="0" fontId="6" fillId="2" borderId="1" xfId="0" applyNumberFormat="1" applyFont="1" applyFill="1" applyBorder="1"/>
    <xf numFmtId="0" fontId="6" fillId="0" borderId="1" xfId="0" applyFont="1" applyFill="1" applyBorder="1"/>
    <xf numFmtId="0" fontId="6" fillId="0" borderId="1" xfId="0" applyFont="1" applyFill="1" applyBorder="1" applyAlignment="1">
      <alignment horizontal="center"/>
    </xf>
    <xf numFmtId="0" fontId="6" fillId="0" borderId="5" xfId="0" applyFont="1" applyFill="1" applyBorder="1"/>
    <xf numFmtId="0" fontId="7" fillId="0" borderId="6" xfId="0" applyFont="1" applyBorder="1" applyAlignment="1" applyProtection="1">
      <alignment horizontal="center" vertical="top" wrapText="1"/>
      <protection locked="0"/>
    </xf>
    <xf numFmtId="0" fontId="8" fillId="0" borderId="0" xfId="0" applyFont="1" applyProtection="1">
      <protection locked="0"/>
    </xf>
    <xf numFmtId="0" fontId="6" fillId="0" borderId="5" xfId="0" applyFont="1" applyFill="1" applyBorder="1" applyProtection="1">
      <protection locked="0"/>
    </xf>
    <xf numFmtId="0" fontId="8" fillId="0" borderId="5" xfId="0" applyFont="1" applyFill="1" applyBorder="1" applyProtection="1">
      <protection locked="0"/>
    </xf>
    <xf numFmtId="0" fontId="8" fillId="0" borderId="5" xfId="0" applyFont="1" applyFill="1" applyBorder="1" applyAlignment="1" applyProtection="1">
      <alignment horizontal="center"/>
      <protection locked="0"/>
    </xf>
    <xf numFmtId="1" fontId="8" fillId="0" borderId="5" xfId="0" applyNumberFormat="1" applyFont="1" applyFill="1" applyBorder="1" applyAlignment="1" applyProtection="1">
      <alignment horizontal="center"/>
      <protection locked="0"/>
    </xf>
    <xf numFmtId="1" fontId="8" fillId="3" borderId="5" xfId="0" applyNumberFormat="1" applyFont="1" applyFill="1" applyBorder="1"/>
    <xf numFmtId="1" fontId="8" fillId="0" borderId="5" xfId="0" applyNumberFormat="1" applyFont="1" applyFill="1" applyBorder="1" applyProtection="1">
      <protection locked="0"/>
    </xf>
    <xf numFmtId="1" fontId="8" fillId="4" borderId="5" xfId="0" applyNumberFormat="1" applyFont="1" applyFill="1" applyBorder="1" applyProtection="1">
      <protection locked="0"/>
    </xf>
    <xf numFmtId="1" fontId="8" fillId="0" borderId="5" xfId="0" applyNumberFormat="1" applyFont="1" applyBorder="1" applyProtection="1">
      <protection locked="0"/>
    </xf>
    <xf numFmtId="1" fontId="8" fillId="4" borderId="5" xfId="0" applyNumberFormat="1" applyFont="1" applyFill="1" applyBorder="1" applyAlignment="1" applyProtection="1">
      <alignment vertical="top"/>
      <protection locked="0"/>
    </xf>
    <xf numFmtId="1" fontId="9" fillId="5" borderId="5" xfId="0" applyNumberFormat="1" applyFont="1" applyFill="1" applyBorder="1" applyProtection="1">
      <protection locked="0"/>
    </xf>
    <xf numFmtId="1" fontId="8" fillId="6" borderId="5" xfId="0" applyNumberFormat="1" applyFont="1" applyFill="1" applyBorder="1" applyProtection="1">
      <protection locked="0"/>
    </xf>
    <xf numFmtId="0" fontId="6" fillId="0" borderId="7" xfId="0" applyFont="1" applyFill="1" applyBorder="1" applyProtection="1">
      <protection locked="0"/>
    </xf>
    <xf numFmtId="1" fontId="7" fillId="0" borderId="5" xfId="0" applyNumberFormat="1" applyFont="1" applyFill="1" applyBorder="1" applyProtection="1">
      <protection locked="0"/>
    </xf>
    <xf numFmtId="0" fontId="7" fillId="0" borderId="0" xfId="0" applyFont="1" applyFill="1" applyProtection="1">
      <protection locked="0"/>
    </xf>
    <xf numFmtId="0" fontId="6" fillId="0" borderId="1" xfId="0" applyFont="1" applyFill="1" applyBorder="1" applyProtection="1">
      <protection locked="0"/>
    </xf>
    <xf numFmtId="0" fontId="8" fillId="0" borderId="1" xfId="0" applyFont="1" applyFill="1" applyBorder="1" applyProtection="1">
      <protection locked="0"/>
    </xf>
    <xf numFmtId="0" fontId="8" fillId="0" borderId="1" xfId="0" applyFont="1" applyFill="1" applyBorder="1" applyAlignment="1" applyProtection="1">
      <alignment horizontal="center"/>
      <protection locked="0"/>
    </xf>
    <xf numFmtId="1" fontId="8" fillId="0" borderId="1" xfId="0" applyNumberFormat="1" applyFont="1" applyFill="1" applyBorder="1" applyAlignment="1" applyProtection="1">
      <alignment horizontal="center"/>
      <protection locked="0"/>
    </xf>
    <xf numFmtId="1" fontId="8" fillId="3" borderId="1" xfId="0" applyNumberFormat="1" applyFont="1" applyFill="1" applyBorder="1"/>
    <xf numFmtId="1" fontId="8" fillId="0" borderId="1" xfId="0" applyNumberFormat="1" applyFont="1" applyFill="1" applyBorder="1" applyProtection="1">
      <protection locked="0"/>
    </xf>
    <xf numFmtId="0" fontId="7" fillId="0" borderId="0" xfId="0" applyFont="1" applyProtection="1">
      <protection locked="0"/>
    </xf>
    <xf numFmtId="1" fontId="10" fillId="5" borderId="8" xfId="0" applyNumberFormat="1" applyFont="1" applyFill="1" applyBorder="1" applyProtection="1">
      <protection locked="0"/>
    </xf>
    <xf numFmtId="1" fontId="8" fillId="0" borderId="8" xfId="0" applyNumberFormat="1" applyFont="1" applyBorder="1" applyProtection="1">
      <protection locked="0"/>
    </xf>
    <xf numFmtId="0" fontId="6" fillId="0" borderId="9" xfId="0" applyFont="1" applyFill="1" applyBorder="1" applyProtection="1">
      <protection locked="0"/>
    </xf>
    <xf numFmtId="0" fontId="8" fillId="0" borderId="9" xfId="0" applyFont="1" applyFill="1" applyBorder="1" applyProtection="1">
      <protection locked="0"/>
    </xf>
    <xf numFmtId="0" fontId="8" fillId="0" borderId="9" xfId="0" applyFont="1" applyFill="1" applyBorder="1" applyAlignment="1" applyProtection="1">
      <alignment horizontal="center"/>
      <protection locked="0"/>
    </xf>
    <xf numFmtId="1" fontId="8" fillId="0" borderId="9" xfId="0" applyNumberFormat="1" applyFont="1" applyFill="1" applyBorder="1" applyAlignment="1" applyProtection="1">
      <alignment horizontal="center"/>
      <protection locked="0"/>
    </xf>
    <xf numFmtId="1" fontId="7" fillId="3" borderId="9" xfId="0" applyNumberFormat="1" applyFont="1" applyFill="1" applyBorder="1"/>
    <xf numFmtId="1" fontId="8" fillId="4" borderId="10" xfId="0" applyNumberFormat="1" applyFont="1" applyFill="1" applyBorder="1" applyProtection="1">
      <protection locked="0"/>
    </xf>
    <xf numFmtId="0" fontId="6" fillId="0" borderId="1" xfId="0" applyFont="1" applyFill="1" applyBorder="1" applyAlignment="1" applyProtection="1">
      <alignment vertical="top" wrapText="1"/>
      <protection locked="0"/>
    </xf>
    <xf numFmtId="0" fontId="8" fillId="0" borderId="1" xfId="0" applyFont="1" applyFill="1" applyBorder="1" applyAlignment="1" applyProtection="1">
      <alignment vertical="top"/>
      <protection locked="0"/>
    </xf>
    <xf numFmtId="0" fontId="6" fillId="0" borderId="1" xfId="0" applyFont="1" applyBorder="1"/>
    <xf numFmtId="0" fontId="8" fillId="0" borderId="1" xfId="0" applyNumberFormat="1" applyFont="1" applyFill="1" applyBorder="1" applyProtection="1">
      <protection locked="0"/>
    </xf>
    <xf numFmtId="0" fontId="7" fillId="0" borderId="1" xfId="0" applyFont="1" applyFill="1" applyBorder="1" applyProtection="1">
      <protection locked="0"/>
    </xf>
    <xf numFmtId="0" fontId="7" fillId="0" borderId="10" xfId="0" applyFont="1" applyBorder="1" applyAlignment="1" applyProtection="1">
      <alignment horizontal="center" vertical="top" wrapText="1"/>
      <protection locked="0"/>
    </xf>
    <xf numFmtId="1" fontId="8" fillId="0" borderId="10" xfId="0" applyNumberFormat="1" applyFont="1" applyBorder="1" applyProtection="1">
      <protection locked="0"/>
    </xf>
    <xf numFmtId="1" fontId="9" fillId="5" borderId="10" xfId="0" applyNumberFormat="1" applyFont="1" applyFill="1" applyBorder="1" applyProtection="1">
      <protection locked="0"/>
    </xf>
    <xf numFmtId="1" fontId="8" fillId="6" borderId="10" xfId="0" applyNumberFormat="1" applyFont="1" applyFill="1" applyBorder="1" applyProtection="1">
      <protection locked="0"/>
    </xf>
    <xf numFmtId="1" fontId="7" fillId="0" borderId="10" xfId="0" applyNumberFormat="1" applyFont="1" applyFill="1" applyBorder="1" applyProtection="1">
      <protection locked="0"/>
    </xf>
    <xf numFmtId="1" fontId="10" fillId="5" borderId="11" xfId="0" applyNumberFormat="1" applyFont="1" applyFill="1" applyBorder="1" applyProtection="1">
      <protection locked="0"/>
    </xf>
    <xf numFmtId="1" fontId="8" fillId="0" borderId="11" xfId="0" applyNumberFormat="1" applyFont="1" applyBorder="1" applyProtection="1">
      <protection locked="0"/>
    </xf>
    <xf numFmtId="0" fontId="8" fillId="0" borderId="1" xfId="0" applyNumberFormat="1" applyFont="1" applyFill="1" applyBorder="1" applyAlignment="1" applyProtection="1">
      <alignment horizontal="center"/>
      <protection locked="0"/>
    </xf>
    <xf numFmtId="0" fontId="6" fillId="0" borderId="1" xfId="0" applyFont="1" applyFill="1" applyBorder="1" applyAlignment="1" applyProtection="1">
      <alignment vertical="top"/>
      <protection locked="0"/>
    </xf>
    <xf numFmtId="0" fontId="8" fillId="0" borderId="1" xfId="0" applyFont="1" applyFill="1" applyBorder="1" applyAlignment="1" applyProtection="1">
      <alignment horizontal="center" vertical="top"/>
      <protection locked="0"/>
    </xf>
    <xf numFmtId="1" fontId="8" fillId="0" borderId="1" xfId="0" applyNumberFormat="1" applyFont="1" applyFill="1" applyBorder="1" applyAlignment="1" applyProtection="1">
      <alignment horizontal="center" vertical="top"/>
      <protection locked="0"/>
    </xf>
    <xf numFmtId="1" fontId="8" fillId="3" borderId="1" xfId="0" applyNumberFormat="1" applyFont="1" applyFill="1" applyBorder="1" applyAlignment="1">
      <alignment vertical="top"/>
    </xf>
    <xf numFmtId="1" fontId="8" fillId="0" borderId="1" xfId="0" applyNumberFormat="1" applyFont="1" applyFill="1" applyBorder="1" applyAlignment="1" applyProtection="1">
      <alignment vertical="top"/>
      <protection locked="0"/>
    </xf>
    <xf numFmtId="0" fontId="7" fillId="0" borderId="1" xfId="0" applyFont="1" applyFill="1" applyBorder="1" applyAlignment="1" applyProtection="1">
      <alignment horizontal="center"/>
      <protection locked="0"/>
    </xf>
    <xf numFmtId="1" fontId="7" fillId="0" borderId="1" xfId="0" applyNumberFormat="1" applyFont="1" applyFill="1" applyBorder="1" applyAlignment="1" applyProtection="1">
      <alignment horizontal="center"/>
      <protection locked="0"/>
    </xf>
    <xf numFmtId="0" fontId="8" fillId="0" borderId="1" xfId="0" applyNumberFormat="1" applyFont="1" applyFill="1" applyBorder="1" applyAlignment="1" applyProtection="1">
      <alignment horizontal="right"/>
      <protection locked="0"/>
    </xf>
    <xf numFmtId="0" fontId="6" fillId="0" borderId="12" xfId="0" applyFont="1" applyFill="1" applyBorder="1" applyProtection="1">
      <protection locked="0"/>
    </xf>
    <xf numFmtId="1" fontId="8" fillId="3" borderId="13" xfId="0" applyNumberFormat="1" applyFont="1" applyFill="1" applyBorder="1"/>
    <xf numFmtId="0" fontId="6" fillId="0" borderId="12" xfId="0" applyFont="1" applyFill="1" applyBorder="1" applyAlignment="1" applyProtection="1">
      <alignment vertical="top"/>
      <protection locked="0"/>
    </xf>
    <xf numFmtId="0" fontId="6" fillId="0" borderId="14" xfId="0" applyFont="1" applyFill="1" applyBorder="1" applyProtection="1">
      <protection locked="0"/>
    </xf>
    <xf numFmtId="0" fontId="6" fillId="0" borderId="15" xfId="0" applyFont="1" applyFill="1" applyBorder="1" applyProtection="1">
      <protection locked="0"/>
    </xf>
    <xf numFmtId="0" fontId="8" fillId="0" borderId="15" xfId="0" applyFont="1" applyFill="1" applyBorder="1" applyProtection="1">
      <protection locked="0"/>
    </xf>
    <xf numFmtId="0" fontId="8" fillId="0" borderId="15" xfId="0" applyFont="1" applyFill="1" applyBorder="1" applyAlignment="1" applyProtection="1">
      <alignment horizontal="center"/>
      <protection locked="0"/>
    </xf>
    <xf numFmtId="1" fontId="8" fillId="3" borderId="15" xfId="0" applyNumberFormat="1" applyFont="1" applyFill="1" applyBorder="1"/>
    <xf numFmtId="1" fontId="8" fillId="0" borderId="15" xfId="0" applyNumberFormat="1" applyFont="1" applyFill="1" applyBorder="1" applyProtection="1">
      <protection locked="0"/>
    </xf>
    <xf numFmtId="1" fontId="8" fillId="3" borderId="16" xfId="0" applyNumberFormat="1" applyFont="1" applyFill="1" applyBorder="1"/>
    <xf numFmtId="0" fontId="6" fillId="0" borderId="17" xfId="0" applyFont="1" applyFill="1" applyBorder="1" applyProtection="1">
      <protection locked="0"/>
    </xf>
    <xf numFmtId="0" fontId="6" fillId="0" borderId="18" xfId="0" applyFont="1" applyFill="1" applyBorder="1" applyProtection="1">
      <protection locked="0"/>
    </xf>
    <xf numFmtId="0" fontId="6" fillId="0" borderId="19" xfId="0" applyFont="1" applyFill="1" applyBorder="1" applyProtection="1">
      <protection locked="0"/>
    </xf>
    <xf numFmtId="0" fontId="8" fillId="0" borderId="19" xfId="0" applyFont="1" applyFill="1" applyBorder="1" applyProtection="1">
      <protection locked="0"/>
    </xf>
    <xf numFmtId="0" fontId="8" fillId="0" borderId="18" xfId="0" applyFont="1" applyFill="1" applyBorder="1" applyProtection="1">
      <protection locked="0"/>
    </xf>
    <xf numFmtId="0" fontId="8" fillId="0" borderId="18" xfId="0" applyFont="1" applyFill="1" applyBorder="1" applyAlignment="1" applyProtection="1">
      <alignment horizontal="center"/>
      <protection locked="0"/>
    </xf>
    <xf numFmtId="1" fontId="8" fillId="0" borderId="18" xfId="0" applyNumberFormat="1" applyFont="1" applyFill="1" applyBorder="1" applyAlignment="1" applyProtection="1">
      <alignment horizontal="center"/>
      <protection locked="0"/>
    </xf>
    <xf numFmtId="1" fontId="8" fillId="3" borderId="18" xfId="0" applyNumberFormat="1" applyFont="1" applyFill="1" applyBorder="1"/>
    <xf numFmtId="1" fontId="8" fillId="0" borderId="18" xfId="0" applyNumberFormat="1" applyFont="1" applyFill="1" applyBorder="1" applyProtection="1">
      <protection locked="0"/>
    </xf>
    <xf numFmtId="1" fontId="8" fillId="3" borderId="20" xfId="0" applyNumberFormat="1" applyFont="1" applyFill="1" applyBorder="1"/>
    <xf numFmtId="0" fontId="6" fillId="0" borderId="21" xfId="0" applyFont="1" applyFill="1" applyBorder="1" applyProtection="1">
      <protection locked="0"/>
    </xf>
    <xf numFmtId="1" fontId="8" fillId="3" borderId="22" xfId="0" applyNumberFormat="1" applyFont="1" applyFill="1" applyBorder="1"/>
    <xf numFmtId="1" fontId="8" fillId="3" borderId="23" xfId="0" applyNumberFormat="1" applyFont="1" applyFill="1" applyBorder="1"/>
    <xf numFmtId="0" fontId="6" fillId="0" borderId="0" xfId="0" applyFont="1" applyBorder="1"/>
    <xf numFmtId="0" fontId="6" fillId="0" borderId="24" xfId="0" applyFont="1" applyFill="1" applyBorder="1" applyProtection="1">
      <protection locked="0"/>
    </xf>
    <xf numFmtId="0" fontId="6" fillId="0" borderId="25" xfId="0" applyFont="1" applyFill="1" applyBorder="1" applyProtection="1">
      <protection locked="0"/>
    </xf>
    <xf numFmtId="0" fontId="6" fillId="0" borderId="26" xfId="0" applyFont="1" applyFill="1" applyBorder="1" applyProtection="1">
      <protection locked="0"/>
    </xf>
    <xf numFmtId="0" fontId="6" fillId="0" borderId="27" xfId="0" applyFont="1" applyFill="1" applyBorder="1" applyProtection="1">
      <protection locked="0"/>
    </xf>
    <xf numFmtId="0" fontId="8" fillId="0" borderId="27" xfId="0" applyFont="1" applyFill="1" applyBorder="1" applyProtection="1">
      <protection locked="0"/>
    </xf>
    <xf numFmtId="0" fontId="8" fillId="0" borderId="27" xfId="0" applyFont="1" applyFill="1" applyBorder="1" applyAlignment="1" applyProtection="1">
      <alignment horizontal="center"/>
      <protection locked="0"/>
    </xf>
    <xf numFmtId="1" fontId="8" fillId="3" borderId="27" xfId="0" applyNumberFormat="1" applyFont="1" applyFill="1" applyBorder="1"/>
    <xf numFmtId="1" fontId="8" fillId="0" borderId="27" xfId="0" applyNumberFormat="1" applyFont="1" applyFill="1" applyBorder="1" applyProtection="1">
      <protection locked="0"/>
    </xf>
    <xf numFmtId="1" fontId="8" fillId="3" borderId="28" xfId="0" applyNumberFormat="1" applyFont="1" applyFill="1" applyBorder="1"/>
    <xf numFmtId="0" fontId="7" fillId="0" borderId="29" xfId="0" applyFont="1" applyFill="1" applyBorder="1" applyAlignment="1" applyProtection="1">
      <alignment vertical="top"/>
      <protection locked="0"/>
    </xf>
    <xf numFmtId="0" fontId="7" fillId="0" borderId="29" xfId="0" applyFont="1" applyFill="1" applyBorder="1" applyAlignment="1" applyProtection="1">
      <alignment vertical="top" wrapText="1"/>
      <protection locked="0"/>
    </xf>
    <xf numFmtId="0" fontId="7" fillId="0" borderId="29" xfId="0" applyFont="1" applyFill="1" applyBorder="1" applyAlignment="1" applyProtection="1">
      <alignment horizontal="center" vertical="top"/>
      <protection locked="0"/>
    </xf>
    <xf numFmtId="0" fontId="7" fillId="0" borderId="29" xfId="0" applyFont="1" applyFill="1" applyBorder="1" applyAlignment="1" applyProtection="1">
      <alignment horizontal="center" vertical="top" wrapText="1"/>
      <protection locked="0"/>
    </xf>
    <xf numFmtId="0" fontId="7" fillId="3" borderId="29" xfId="0" applyFont="1" applyFill="1" applyBorder="1" applyAlignment="1">
      <alignment horizontal="center" vertical="top" wrapText="1"/>
    </xf>
    <xf numFmtId="1" fontId="7" fillId="0" borderId="29" xfId="0" applyNumberFormat="1" applyFont="1" applyFill="1" applyBorder="1" applyAlignment="1" applyProtection="1">
      <alignment horizontal="center" vertical="top" wrapText="1"/>
      <protection locked="0"/>
    </xf>
    <xf numFmtId="1" fontId="7" fillId="3" borderId="29" xfId="0" applyNumberFormat="1" applyFont="1" applyFill="1" applyBorder="1" applyAlignment="1">
      <alignment horizontal="center" vertical="top" wrapText="1"/>
    </xf>
    <xf numFmtId="0" fontId="6" fillId="0" borderId="30" xfId="0" applyFont="1" applyFill="1" applyBorder="1" applyProtection="1">
      <protection locked="0"/>
    </xf>
    <xf numFmtId="0" fontId="8" fillId="0" borderId="19" xfId="0" applyFont="1" applyFill="1" applyBorder="1" applyAlignment="1" applyProtection="1">
      <alignment horizontal="center"/>
      <protection locked="0"/>
    </xf>
    <xf numFmtId="1" fontId="8" fillId="0" borderId="19" xfId="0" applyNumberFormat="1" applyFont="1" applyFill="1" applyBorder="1" applyAlignment="1" applyProtection="1">
      <alignment horizontal="center"/>
      <protection locked="0"/>
    </xf>
    <xf numFmtId="1" fontId="8" fillId="3" borderId="19" xfId="0" applyNumberFormat="1" applyFont="1" applyFill="1" applyBorder="1"/>
    <xf numFmtId="1" fontId="8" fillId="0" borderId="19" xfId="0" applyNumberFormat="1" applyFont="1" applyFill="1" applyBorder="1" applyProtection="1">
      <protection locked="0"/>
    </xf>
    <xf numFmtId="1" fontId="8" fillId="3" borderId="31" xfId="0" applyNumberFormat="1" applyFont="1" applyFill="1" applyBorder="1"/>
    <xf numFmtId="4" fontId="0" fillId="0" borderId="0" xfId="0" applyNumberFormat="1" applyBorder="1"/>
    <xf numFmtId="1" fontId="6" fillId="2" borderId="0" xfId="0" applyNumberFormat="1" applyFont="1" applyFill="1"/>
    <xf numFmtId="164" fontId="11" fillId="0" borderId="0" xfId="0" applyNumberFormat="1" applyFont="1"/>
    <xf numFmtId="1" fontId="11" fillId="3" borderId="1" xfId="0" applyNumberFormat="1" applyFont="1" applyFill="1" applyBorder="1"/>
    <xf numFmtId="1" fontId="11" fillId="6" borderId="10" xfId="0" applyNumberFormat="1" applyFont="1" applyFill="1" applyBorder="1" applyProtection="1">
      <protection locked="0"/>
    </xf>
    <xf numFmtId="1" fontId="11" fillId="6" borderId="5" xfId="0" applyNumberFormat="1" applyFont="1" applyFill="1" applyBorder="1" applyProtection="1">
      <protection locked="0"/>
    </xf>
    <xf numFmtId="0" fontId="11" fillId="0" borderId="0" xfId="0" applyFont="1" applyProtection="1">
      <protection locked="0"/>
    </xf>
    <xf numFmtId="0" fontId="11" fillId="0" borderId="0" xfId="0" applyFont="1"/>
    <xf numFmtId="1" fontId="11" fillId="4" borderId="10" xfId="0" applyNumberFormat="1" applyFont="1" applyFill="1" applyBorder="1" applyProtection="1">
      <protection locked="0"/>
    </xf>
    <xf numFmtId="1" fontId="11" fillId="4" borderId="5" xfId="0" applyNumberFormat="1" applyFont="1" applyFill="1" applyBorder="1" applyProtection="1">
      <protection locked="0"/>
    </xf>
    <xf numFmtId="1" fontId="11" fillId="0" borderId="10" xfId="0" applyNumberFormat="1" applyFont="1" applyBorder="1" applyProtection="1">
      <protection locked="0"/>
    </xf>
    <xf numFmtId="1" fontId="11" fillId="0" borderId="5" xfId="0" applyNumberFormat="1" applyFont="1" applyBorder="1" applyProtection="1">
      <protection locked="0"/>
    </xf>
    <xf numFmtId="0" fontId="3" fillId="0" borderId="32" xfId="0" applyFont="1" applyFill="1" applyBorder="1" applyAlignment="1">
      <alignment horizontal="left"/>
    </xf>
    <xf numFmtId="0" fontId="3" fillId="0" borderId="33" xfId="0" applyFont="1" applyFill="1" applyBorder="1" applyAlignment="1">
      <alignment horizontal="left"/>
    </xf>
    <xf numFmtId="0" fontId="3" fillId="0" borderId="34" xfId="0" applyFont="1" applyFill="1" applyBorder="1" applyAlignment="1">
      <alignment horizontal="left"/>
    </xf>
    <xf numFmtId="0" fontId="6" fillId="0" borderId="1" xfId="0" applyFont="1" applyFill="1" applyBorder="1" applyAlignment="1" applyProtection="1">
      <alignment horizontal="center"/>
      <protection locked="0"/>
    </xf>
    <xf numFmtId="1" fontId="6" fillId="0" borderId="1" xfId="0" applyNumberFormat="1" applyFont="1" applyFill="1" applyBorder="1" applyAlignment="1" applyProtection="1">
      <alignment horizontal="center"/>
      <protection locked="0"/>
    </xf>
    <xf numFmtId="1" fontId="6" fillId="3" borderId="1" xfId="0" applyNumberFormat="1" applyFont="1" applyFill="1" applyBorder="1"/>
    <xf numFmtId="1" fontId="6" fillId="0" borderId="1" xfId="0" applyNumberFormat="1" applyFont="1" applyFill="1" applyBorder="1" applyProtection="1">
      <protection locked="0"/>
    </xf>
    <xf numFmtId="1" fontId="6" fillId="3" borderId="13" xfId="0" applyNumberFormat="1" applyFont="1" applyFill="1" applyBorder="1"/>
    <xf numFmtId="1" fontId="6" fillId="6" borderId="10" xfId="0" applyNumberFormat="1" applyFont="1" applyFill="1" applyBorder="1" applyProtection="1">
      <protection locked="0"/>
    </xf>
    <xf numFmtId="1" fontId="6" fillId="6" borderId="5" xfId="0" applyNumberFormat="1" applyFont="1" applyFill="1" applyBorder="1" applyProtection="1">
      <protection locked="0"/>
    </xf>
    <xf numFmtId="0" fontId="6" fillId="0" borderId="0" xfId="0" applyFont="1" applyProtection="1">
      <protection locked="0"/>
    </xf>
    <xf numFmtId="0" fontId="6" fillId="0" borderId="1" xfId="0" applyNumberFormat="1" applyFont="1" applyFill="1" applyBorder="1" applyProtection="1">
      <protection locked="0"/>
    </xf>
    <xf numFmtId="0" fontId="6" fillId="0" borderId="1"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a="http://schemas.openxmlformats.org/drawingml/2006/main"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E33"/>
  <sheetViews>
    <sheetView tabSelected="1" workbookViewId="0">
      <selection activeCell="E15" sqref="E15"/>
    </sheetView>
  </sheetViews>
  <sheetFormatPr baseColWidth="10" defaultColWidth="8.83203125" defaultRowHeight="12"/>
  <cols>
    <col min="1" max="1" width="16.1640625" customWidth="1"/>
    <col min="2" max="2" width="43.83203125" customWidth="1"/>
    <col min="3" max="3" width="8.5" customWidth="1"/>
    <col min="4" max="4" width="15" customWidth="1"/>
    <col min="5" max="5" width="14.5" customWidth="1"/>
  </cols>
  <sheetData>
    <row r="1" spans="1:5">
      <c r="A1" s="3" t="s">
        <v>133</v>
      </c>
      <c r="B1" s="4" t="s">
        <v>134</v>
      </c>
      <c r="D1" s="4" t="s">
        <v>138</v>
      </c>
      <c r="E1" s="4" t="s">
        <v>140</v>
      </c>
    </row>
    <row r="2" spans="1:5">
      <c r="A2" s="3" t="s">
        <v>135</v>
      </c>
      <c r="B2" s="4" t="s">
        <v>137</v>
      </c>
      <c r="D2" s="4" t="s">
        <v>139</v>
      </c>
      <c r="E2" s="4" t="s">
        <v>73</v>
      </c>
    </row>
    <row r="3" spans="1:5">
      <c r="A3" s="3"/>
      <c r="B3" s="4"/>
      <c r="D3" s="4" t="s">
        <v>0</v>
      </c>
      <c r="E3" s="4" t="s">
        <v>1</v>
      </c>
    </row>
    <row r="4" spans="1:5">
      <c r="A4" s="3"/>
      <c r="B4" s="4"/>
      <c r="D4" s="4"/>
      <c r="E4" s="4"/>
    </row>
    <row r="5" spans="1:5">
      <c r="A5" s="3" t="s">
        <v>136</v>
      </c>
      <c r="B5" s="4" t="s">
        <v>158</v>
      </c>
      <c r="D5" s="3" t="s">
        <v>141</v>
      </c>
      <c r="E5" s="5">
        <v>42112</v>
      </c>
    </row>
    <row r="6" spans="1:5">
      <c r="D6" s="6">
        <v>2015</v>
      </c>
      <c r="E6" s="6">
        <v>2014</v>
      </c>
    </row>
    <row r="7" spans="1:5">
      <c r="D7" s="6" t="s">
        <v>142</v>
      </c>
      <c r="E7" s="6" t="s">
        <v>142</v>
      </c>
    </row>
    <row r="8" spans="1:5" ht="13" thickBot="1">
      <c r="B8" s="8" t="s">
        <v>143</v>
      </c>
      <c r="D8" s="12">
        <f>'QLAC Inventory April 2015'!L171</f>
        <v>83583.399999999994</v>
      </c>
      <c r="E8" s="12">
        <v>86098</v>
      </c>
    </row>
    <row r="9" spans="1:5" ht="13.5" thickTop="1"/>
    <row r="10" spans="1:5">
      <c r="B10" t="s">
        <v>144</v>
      </c>
      <c r="D10" s="122">
        <v>86098</v>
      </c>
      <c r="E10" s="7">
        <v>75559</v>
      </c>
    </row>
    <row r="11" spans="1:5">
      <c r="A11" s="2">
        <v>41740</v>
      </c>
      <c r="B11" s="10" t="s">
        <v>145</v>
      </c>
      <c r="C11" t="s">
        <v>154</v>
      </c>
    </row>
    <row r="13" spans="1:5">
      <c r="A13" s="9"/>
      <c r="B13" t="s">
        <v>159</v>
      </c>
      <c r="C13">
        <v>118</v>
      </c>
      <c r="D13" s="7">
        <v>10</v>
      </c>
    </row>
    <row r="14" spans="1:5">
      <c r="A14" s="9"/>
      <c r="B14" t="s">
        <v>160</v>
      </c>
      <c r="C14">
        <v>452</v>
      </c>
      <c r="D14" s="7">
        <v>400</v>
      </c>
    </row>
    <row r="15" spans="1:5">
      <c r="A15" s="9"/>
      <c r="B15" t="s">
        <v>161</v>
      </c>
      <c r="C15">
        <v>626</v>
      </c>
      <c r="D15" s="7">
        <v>649</v>
      </c>
    </row>
    <row r="16" spans="1:5">
      <c r="A16" s="9"/>
      <c r="B16" t="s">
        <v>162</v>
      </c>
      <c r="C16">
        <v>34</v>
      </c>
      <c r="D16" s="7">
        <v>49</v>
      </c>
    </row>
    <row r="17" spans="1:5" ht="13" thickBot="1">
      <c r="A17" s="9"/>
      <c r="D17" s="15">
        <f>SUM(D13:D16)</f>
        <v>1108</v>
      </c>
    </row>
    <row r="18" spans="1:5" ht="13.5" thickTop="1">
      <c r="A18" s="9"/>
      <c r="D18" s="7"/>
    </row>
    <row r="19" spans="1:5">
      <c r="A19" s="9"/>
      <c r="D19" s="7"/>
    </row>
    <row r="20" spans="1:5">
      <c r="D20" s="7"/>
    </row>
    <row r="21" spans="1:5">
      <c r="D21" s="11"/>
    </row>
    <row r="22" spans="1:5">
      <c r="A22" t="s">
        <v>146</v>
      </c>
      <c r="B22" s="10" t="s">
        <v>2</v>
      </c>
      <c r="D22" s="11"/>
    </row>
    <row r="23" spans="1:5">
      <c r="B23" t="s">
        <v>147</v>
      </c>
      <c r="D23" s="124"/>
      <c r="E23" s="124">
        <v>-1434</v>
      </c>
    </row>
    <row r="24" spans="1:5">
      <c r="D24" s="11"/>
    </row>
    <row r="25" spans="1:5">
      <c r="D25" s="11"/>
    </row>
    <row r="26" spans="1:5">
      <c r="B26" s="8" t="s">
        <v>148</v>
      </c>
      <c r="D26" s="11"/>
    </row>
    <row r="27" spans="1:5">
      <c r="B27" t="s">
        <v>149</v>
      </c>
      <c r="D27" s="7">
        <v>41307</v>
      </c>
      <c r="E27" s="7">
        <v>40349</v>
      </c>
    </row>
    <row r="28" spans="1:5">
      <c r="A28" t="s">
        <v>153</v>
      </c>
      <c r="B28" t="s">
        <v>150</v>
      </c>
      <c r="D28" s="7">
        <f>'QLAC Inventory April 2015'!N171</f>
        <v>5775.9000000000005</v>
      </c>
      <c r="E28" s="7">
        <v>7655</v>
      </c>
    </row>
    <row r="29" spans="1:5">
      <c r="A29" t="s">
        <v>146</v>
      </c>
      <c r="B29" t="s">
        <v>151</v>
      </c>
      <c r="D29" s="7"/>
      <c r="E29" s="7"/>
    </row>
    <row r="30" spans="1:5">
      <c r="B30" t="s">
        <v>147</v>
      </c>
      <c r="D30" s="13"/>
      <c r="E30" s="13">
        <v>-6697</v>
      </c>
    </row>
    <row r="31" spans="1:5">
      <c r="D31" s="14">
        <f>SUM(D27:D30)</f>
        <v>47082.9</v>
      </c>
      <c r="E31" s="14">
        <f>SUM(E27:E30)</f>
        <v>41307</v>
      </c>
    </row>
    <row r="32" spans="1:5">
      <c r="D32" s="7"/>
      <c r="E32" s="7"/>
    </row>
    <row r="33" spans="2:5" ht="13" thickBot="1">
      <c r="B33" s="1" t="s">
        <v>152</v>
      </c>
      <c r="D33" s="15">
        <v>30041</v>
      </c>
      <c r="E33" s="15">
        <v>35210</v>
      </c>
    </row>
  </sheetData>
  <phoneticPr fontId="4"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83"/>
  <sheetViews>
    <sheetView workbookViewId="0">
      <pane ySplit="1" topLeftCell="A127" activePane="bottomLeft" state="frozen"/>
      <selection activeCell="C30" sqref="C30"/>
      <selection pane="bottomLeft" activeCell="L166" sqref="L166"/>
    </sheetView>
  </sheetViews>
  <sheetFormatPr baseColWidth="10" defaultColWidth="8.83203125" defaultRowHeight="12"/>
  <cols>
    <col min="1" max="1" width="9.33203125" style="18" bestFit="1" customWidth="1"/>
    <col min="2" max="2" width="5.6640625" style="18" bestFit="1" customWidth="1"/>
    <col min="3" max="3" width="51" style="18" bestFit="1" customWidth="1"/>
    <col min="4" max="4" width="28" style="18" bestFit="1" customWidth="1"/>
    <col min="5" max="5" width="17.83203125" style="18" bestFit="1" customWidth="1"/>
    <col min="6" max="6" width="25" style="18" bestFit="1" customWidth="1"/>
    <col min="7" max="7" width="4" style="18" bestFit="1" customWidth="1"/>
    <col min="8" max="9" width="11.5" style="18" bestFit="1" customWidth="1"/>
    <col min="10" max="10" width="7.6640625" style="17" bestFit="1" customWidth="1"/>
    <col min="11" max="11" width="13.1640625" style="18" bestFit="1" customWidth="1"/>
    <col min="12" max="12" width="13.1640625" style="17" bestFit="1" customWidth="1"/>
    <col min="13" max="14" width="12.5" style="17" bestFit="1" customWidth="1"/>
    <col min="15" max="16" width="0" style="16" hidden="1" customWidth="1"/>
    <col min="17" max="17" width="15.1640625" style="16" bestFit="1" customWidth="1"/>
    <col min="18" max="16384" width="8.83203125" style="16"/>
  </cols>
  <sheetData>
    <row r="1" spans="1:256" ht="57" customHeight="1" thickBot="1">
      <c r="A1" s="109" t="s">
        <v>93</v>
      </c>
      <c r="B1" s="110" t="s">
        <v>131</v>
      </c>
      <c r="C1" s="111" t="s">
        <v>94</v>
      </c>
      <c r="D1" s="111" t="s">
        <v>165</v>
      </c>
      <c r="E1" s="111" t="s">
        <v>166</v>
      </c>
      <c r="F1" s="111" t="s">
        <v>95</v>
      </c>
      <c r="G1" s="111" t="s">
        <v>96</v>
      </c>
      <c r="H1" s="112" t="s">
        <v>242</v>
      </c>
      <c r="I1" s="112" t="s">
        <v>243</v>
      </c>
      <c r="J1" s="113" t="s">
        <v>97</v>
      </c>
      <c r="K1" s="114" t="s">
        <v>132</v>
      </c>
      <c r="L1" s="115" t="s">
        <v>98</v>
      </c>
      <c r="M1" s="113" t="s">
        <v>99</v>
      </c>
      <c r="N1" s="113" t="s">
        <v>100</v>
      </c>
      <c r="O1" s="60" t="s">
        <v>101</v>
      </c>
      <c r="P1" s="24" t="s">
        <v>124</v>
      </c>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row>
    <row r="2" spans="1:256">
      <c r="A2" s="116" t="s">
        <v>125</v>
      </c>
      <c r="B2" s="88">
        <v>2</v>
      </c>
      <c r="C2" s="88" t="s">
        <v>45</v>
      </c>
      <c r="D2" s="88" t="s">
        <v>167</v>
      </c>
      <c r="E2" s="88"/>
      <c r="F2" s="89" t="s">
        <v>126</v>
      </c>
      <c r="G2" s="117">
        <v>1</v>
      </c>
      <c r="H2" s="118">
        <v>20</v>
      </c>
      <c r="I2" s="117">
        <v>0</v>
      </c>
      <c r="J2" s="119">
        <f t="shared" ref="J2:J25" si="0">IF(H2=0,0,I2/H2*K2*G2)</f>
        <v>0</v>
      </c>
      <c r="K2" s="120">
        <v>750</v>
      </c>
      <c r="L2" s="119">
        <f t="shared" ref="L2:L35" si="1">G2*K2</f>
        <v>750</v>
      </c>
      <c r="M2" s="119">
        <f t="shared" ref="M2:M35" si="2">IF(I2=0,0,K2/H2)</f>
        <v>0</v>
      </c>
      <c r="N2" s="121">
        <f t="shared" ref="N2:N65" si="3">M2*G2</f>
        <v>0</v>
      </c>
      <c r="O2" s="54"/>
      <c r="P2" s="32"/>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row>
    <row r="3" spans="1:256">
      <c r="A3" s="76" t="s">
        <v>125</v>
      </c>
      <c r="B3" s="40">
        <v>4</v>
      </c>
      <c r="C3" s="40" t="s">
        <v>46</v>
      </c>
      <c r="D3" s="40" t="s">
        <v>168</v>
      </c>
      <c r="E3" s="40"/>
      <c r="F3" s="41" t="s">
        <v>127</v>
      </c>
      <c r="G3" s="42">
        <v>2</v>
      </c>
      <c r="H3" s="43">
        <v>10</v>
      </c>
      <c r="I3" s="42">
        <v>2</v>
      </c>
      <c r="J3" s="44">
        <f t="shared" si="0"/>
        <v>40</v>
      </c>
      <c r="K3" s="45">
        <v>100</v>
      </c>
      <c r="L3" s="44">
        <f t="shared" si="1"/>
        <v>200</v>
      </c>
      <c r="M3" s="44">
        <f t="shared" si="2"/>
        <v>10</v>
      </c>
      <c r="N3" s="77">
        <f t="shared" si="3"/>
        <v>20</v>
      </c>
      <c r="O3" s="54"/>
      <c r="P3" s="32"/>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row>
    <row r="4" spans="1:256">
      <c r="A4" s="76" t="s">
        <v>125</v>
      </c>
      <c r="B4" s="40">
        <v>6</v>
      </c>
      <c r="C4" s="40" t="s">
        <v>47</v>
      </c>
      <c r="D4" s="40"/>
      <c r="E4" s="40"/>
      <c r="F4" s="41" t="s">
        <v>128</v>
      </c>
      <c r="G4" s="42">
        <v>1</v>
      </c>
      <c r="H4" s="43">
        <v>10</v>
      </c>
      <c r="I4" s="43">
        <v>0</v>
      </c>
      <c r="J4" s="44">
        <f t="shared" si="0"/>
        <v>0</v>
      </c>
      <c r="K4" s="45">
        <v>150</v>
      </c>
      <c r="L4" s="44">
        <f t="shared" si="1"/>
        <v>150</v>
      </c>
      <c r="M4" s="44">
        <f t="shared" si="2"/>
        <v>0</v>
      </c>
      <c r="N4" s="77">
        <f t="shared" si="3"/>
        <v>0</v>
      </c>
      <c r="O4" s="54"/>
      <c r="P4" s="32"/>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row>
    <row r="5" spans="1:256">
      <c r="A5" s="76" t="s">
        <v>125</v>
      </c>
      <c r="B5" s="40">
        <v>7</v>
      </c>
      <c r="C5" s="40" t="s">
        <v>47</v>
      </c>
      <c r="D5" s="40"/>
      <c r="E5" s="40" t="s">
        <v>169</v>
      </c>
      <c r="F5" s="41" t="s">
        <v>129</v>
      </c>
      <c r="G5" s="42">
        <v>1</v>
      </c>
      <c r="H5" s="43">
        <v>10</v>
      </c>
      <c r="I5" s="67">
        <v>0</v>
      </c>
      <c r="J5" s="44">
        <f t="shared" si="0"/>
        <v>0</v>
      </c>
      <c r="K5" s="45">
        <v>300</v>
      </c>
      <c r="L5" s="44">
        <f t="shared" si="1"/>
        <v>300</v>
      </c>
      <c r="M5" s="44">
        <f t="shared" si="2"/>
        <v>0</v>
      </c>
      <c r="N5" s="77">
        <f t="shared" si="3"/>
        <v>0</v>
      </c>
      <c r="O5" s="54"/>
      <c r="P5" s="32"/>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c r="IV5" s="25"/>
    </row>
    <row r="6" spans="1:256">
      <c r="A6" s="76" t="s">
        <v>125</v>
      </c>
      <c r="B6" s="40">
        <v>8</v>
      </c>
      <c r="C6" s="40" t="s">
        <v>48</v>
      </c>
      <c r="D6" s="40" t="s">
        <v>170</v>
      </c>
      <c r="E6" s="40"/>
      <c r="F6" s="41" t="s">
        <v>129</v>
      </c>
      <c r="G6" s="42">
        <v>1</v>
      </c>
      <c r="H6" s="43">
        <v>10</v>
      </c>
      <c r="I6" s="43">
        <v>0</v>
      </c>
      <c r="J6" s="44">
        <f t="shared" si="0"/>
        <v>0</v>
      </c>
      <c r="K6" s="45">
        <v>500</v>
      </c>
      <c r="L6" s="44">
        <f t="shared" si="1"/>
        <v>500</v>
      </c>
      <c r="M6" s="44">
        <f t="shared" si="2"/>
        <v>0</v>
      </c>
      <c r="N6" s="77">
        <f t="shared" si="3"/>
        <v>0</v>
      </c>
      <c r="O6" s="54"/>
      <c r="P6" s="32"/>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row>
    <row r="7" spans="1:256">
      <c r="A7" s="76" t="s">
        <v>125</v>
      </c>
      <c r="B7" s="40">
        <v>9</v>
      </c>
      <c r="C7" s="40" t="s">
        <v>49</v>
      </c>
      <c r="D7" s="40"/>
      <c r="E7" s="40"/>
      <c r="F7" s="41" t="s">
        <v>130</v>
      </c>
      <c r="G7" s="42">
        <v>1</v>
      </c>
      <c r="H7" s="43">
        <v>5</v>
      </c>
      <c r="I7" s="43">
        <v>0</v>
      </c>
      <c r="J7" s="44">
        <f t="shared" si="0"/>
        <v>0</v>
      </c>
      <c r="K7" s="45">
        <v>100</v>
      </c>
      <c r="L7" s="44">
        <f t="shared" si="1"/>
        <v>100</v>
      </c>
      <c r="M7" s="44">
        <f t="shared" si="2"/>
        <v>0</v>
      </c>
      <c r="N7" s="77">
        <f t="shared" si="3"/>
        <v>0</v>
      </c>
      <c r="O7" s="54"/>
      <c r="P7" s="32"/>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pans="1:256">
      <c r="A8" s="76" t="s">
        <v>125</v>
      </c>
      <c r="B8" s="40">
        <v>10</v>
      </c>
      <c r="C8" s="40" t="s">
        <v>50</v>
      </c>
      <c r="D8" s="40"/>
      <c r="E8" s="40"/>
      <c r="F8" s="41" t="s">
        <v>128</v>
      </c>
      <c r="G8" s="42">
        <v>1</v>
      </c>
      <c r="H8" s="43">
        <v>10</v>
      </c>
      <c r="I8" s="43">
        <v>0</v>
      </c>
      <c r="J8" s="44">
        <f t="shared" si="0"/>
        <v>0</v>
      </c>
      <c r="K8" s="45">
        <v>300</v>
      </c>
      <c r="L8" s="44">
        <f t="shared" si="1"/>
        <v>300</v>
      </c>
      <c r="M8" s="44">
        <f t="shared" si="2"/>
        <v>0</v>
      </c>
      <c r="N8" s="77">
        <f t="shared" si="3"/>
        <v>0</v>
      </c>
      <c r="O8" s="54"/>
      <c r="P8" s="32"/>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row>
    <row r="9" spans="1:256">
      <c r="A9" s="76" t="s">
        <v>125</v>
      </c>
      <c r="B9" s="40">
        <v>12</v>
      </c>
      <c r="C9" s="40" t="s">
        <v>51</v>
      </c>
      <c r="D9" s="40"/>
      <c r="E9" s="40"/>
      <c r="F9" s="41" t="s">
        <v>234</v>
      </c>
      <c r="G9" s="42">
        <v>1</v>
      </c>
      <c r="H9" s="43">
        <v>20</v>
      </c>
      <c r="I9" s="43">
        <v>0</v>
      </c>
      <c r="J9" s="44">
        <f t="shared" si="0"/>
        <v>0</v>
      </c>
      <c r="K9" s="45">
        <v>100</v>
      </c>
      <c r="L9" s="44">
        <f t="shared" si="1"/>
        <v>100</v>
      </c>
      <c r="M9" s="44">
        <f t="shared" si="2"/>
        <v>0</v>
      </c>
      <c r="N9" s="77">
        <f t="shared" si="3"/>
        <v>0</v>
      </c>
      <c r="O9" s="54"/>
      <c r="P9" s="32"/>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row>
    <row r="10" spans="1:256">
      <c r="A10" s="76" t="s">
        <v>125</v>
      </c>
      <c r="B10" s="40">
        <v>13</v>
      </c>
      <c r="C10" s="40" t="s">
        <v>52</v>
      </c>
      <c r="D10" s="40"/>
      <c r="E10" s="40"/>
      <c r="F10" s="41" t="s">
        <v>130</v>
      </c>
      <c r="G10" s="42">
        <v>1</v>
      </c>
      <c r="H10" s="43">
        <v>20</v>
      </c>
      <c r="I10" s="43">
        <v>7</v>
      </c>
      <c r="J10" s="44">
        <f t="shared" si="0"/>
        <v>280</v>
      </c>
      <c r="K10" s="45">
        <v>800</v>
      </c>
      <c r="L10" s="44">
        <f t="shared" si="1"/>
        <v>800</v>
      </c>
      <c r="M10" s="44">
        <f t="shared" si="2"/>
        <v>40</v>
      </c>
      <c r="N10" s="77">
        <f t="shared" si="3"/>
        <v>40</v>
      </c>
      <c r="O10" s="54"/>
      <c r="P10" s="32"/>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row>
    <row r="11" spans="1:256">
      <c r="A11" s="76" t="s">
        <v>125</v>
      </c>
      <c r="B11" s="40">
        <v>14</v>
      </c>
      <c r="C11" s="40" t="s">
        <v>53</v>
      </c>
      <c r="D11" s="40"/>
      <c r="E11" s="40"/>
      <c r="F11" s="41" t="s">
        <v>130</v>
      </c>
      <c r="G11" s="42">
        <v>1</v>
      </c>
      <c r="H11" s="43">
        <v>20</v>
      </c>
      <c r="I11" s="43">
        <v>7</v>
      </c>
      <c r="J11" s="44">
        <f t="shared" si="0"/>
        <v>87.5</v>
      </c>
      <c r="K11" s="45">
        <v>250</v>
      </c>
      <c r="L11" s="44">
        <f t="shared" si="1"/>
        <v>250</v>
      </c>
      <c r="M11" s="44">
        <f t="shared" si="2"/>
        <v>12.5</v>
      </c>
      <c r="N11" s="77">
        <f t="shared" si="3"/>
        <v>12.5</v>
      </c>
      <c r="O11" s="54"/>
      <c r="P11" s="32"/>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row>
    <row r="12" spans="1:256">
      <c r="A12" s="76" t="s">
        <v>125</v>
      </c>
      <c r="B12" s="40">
        <v>19</v>
      </c>
      <c r="C12" s="40" t="s">
        <v>54</v>
      </c>
      <c r="D12" s="40"/>
      <c r="E12" s="41" t="s">
        <v>171</v>
      </c>
      <c r="F12" s="21"/>
      <c r="G12" s="42">
        <v>2</v>
      </c>
      <c r="H12" s="43">
        <v>4</v>
      </c>
      <c r="I12" s="42">
        <v>0</v>
      </c>
      <c r="J12" s="44">
        <f t="shared" si="0"/>
        <v>0</v>
      </c>
      <c r="K12" s="45">
        <v>40</v>
      </c>
      <c r="L12" s="44">
        <f t="shared" si="1"/>
        <v>80</v>
      </c>
      <c r="M12" s="44">
        <f t="shared" si="2"/>
        <v>0</v>
      </c>
      <c r="N12" s="77">
        <f t="shared" si="3"/>
        <v>0</v>
      </c>
      <c r="O12" s="61"/>
      <c r="P12" s="33"/>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row>
    <row r="13" spans="1:256">
      <c r="A13" s="76" t="s">
        <v>125</v>
      </c>
      <c r="B13" s="40">
        <v>20</v>
      </c>
      <c r="C13" s="40" t="s">
        <v>55</v>
      </c>
      <c r="D13" s="40"/>
      <c r="E13" s="40"/>
      <c r="F13" s="41" t="s">
        <v>75</v>
      </c>
      <c r="G13" s="42">
        <v>1</v>
      </c>
      <c r="H13" s="43">
        <v>5</v>
      </c>
      <c r="I13" s="42">
        <v>0</v>
      </c>
      <c r="J13" s="44">
        <f t="shared" si="0"/>
        <v>0</v>
      </c>
      <c r="K13" s="45">
        <v>25</v>
      </c>
      <c r="L13" s="44">
        <f t="shared" si="1"/>
        <v>25</v>
      </c>
      <c r="M13" s="44">
        <f t="shared" si="2"/>
        <v>0</v>
      </c>
      <c r="N13" s="77">
        <f t="shared" si="3"/>
        <v>0</v>
      </c>
      <c r="O13" s="61"/>
      <c r="P13" s="33"/>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row>
    <row r="14" spans="1:256">
      <c r="A14" s="76" t="s">
        <v>125</v>
      </c>
      <c r="B14" s="40">
        <v>22</v>
      </c>
      <c r="C14" s="40" t="s">
        <v>56</v>
      </c>
      <c r="D14" s="40"/>
      <c r="E14" s="41" t="s">
        <v>171</v>
      </c>
      <c r="F14" s="21"/>
      <c r="G14" s="42">
        <v>1</v>
      </c>
      <c r="H14" s="43">
        <v>10</v>
      </c>
      <c r="I14" s="42">
        <v>0</v>
      </c>
      <c r="J14" s="44">
        <f t="shared" si="0"/>
        <v>0</v>
      </c>
      <c r="K14" s="45">
        <v>200</v>
      </c>
      <c r="L14" s="44">
        <f t="shared" si="1"/>
        <v>200</v>
      </c>
      <c r="M14" s="44">
        <f t="shared" si="2"/>
        <v>0</v>
      </c>
      <c r="N14" s="77">
        <f t="shared" si="3"/>
        <v>0</v>
      </c>
      <c r="O14" s="61"/>
      <c r="P14" s="33"/>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row>
    <row r="15" spans="1:256">
      <c r="A15" s="76" t="s">
        <v>125</v>
      </c>
      <c r="B15" s="40">
        <v>24</v>
      </c>
      <c r="C15" s="40" t="s">
        <v>57</v>
      </c>
      <c r="D15" s="40"/>
      <c r="E15" s="41" t="s">
        <v>171</v>
      </c>
      <c r="F15" s="21"/>
      <c r="G15" s="42">
        <v>1</v>
      </c>
      <c r="H15" s="43">
        <v>10</v>
      </c>
      <c r="I15" s="42">
        <v>1</v>
      </c>
      <c r="J15" s="44">
        <f t="shared" si="0"/>
        <v>29.5</v>
      </c>
      <c r="K15" s="45">
        <v>295</v>
      </c>
      <c r="L15" s="44">
        <f t="shared" si="1"/>
        <v>295</v>
      </c>
      <c r="M15" s="44">
        <f t="shared" si="2"/>
        <v>29.5</v>
      </c>
      <c r="N15" s="77">
        <f t="shared" si="3"/>
        <v>29.5</v>
      </c>
      <c r="O15" s="61"/>
      <c r="P15" s="33"/>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row>
    <row r="16" spans="1:256">
      <c r="A16" s="76" t="s">
        <v>125</v>
      </c>
      <c r="B16" s="40">
        <v>25</v>
      </c>
      <c r="C16" s="40" t="s">
        <v>58</v>
      </c>
      <c r="D16" s="40"/>
      <c r="E16" s="41" t="s">
        <v>172</v>
      </c>
      <c r="F16" s="21"/>
      <c r="G16" s="42">
        <v>1</v>
      </c>
      <c r="H16" s="43">
        <v>10</v>
      </c>
      <c r="I16" s="42">
        <v>2</v>
      </c>
      <c r="J16" s="44">
        <f t="shared" si="0"/>
        <v>70</v>
      </c>
      <c r="K16" s="45">
        <v>350</v>
      </c>
      <c r="L16" s="44">
        <f t="shared" si="1"/>
        <v>350</v>
      </c>
      <c r="M16" s="44">
        <f t="shared" si="2"/>
        <v>35</v>
      </c>
      <c r="N16" s="77">
        <f t="shared" si="3"/>
        <v>35</v>
      </c>
      <c r="O16" s="61"/>
      <c r="P16" s="33"/>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row>
    <row r="17" spans="1:256">
      <c r="A17" s="76" t="s">
        <v>125</v>
      </c>
      <c r="B17" s="40">
        <v>27</v>
      </c>
      <c r="C17" s="40" t="s">
        <v>85</v>
      </c>
      <c r="D17" s="40"/>
      <c r="E17" s="40" t="s">
        <v>173</v>
      </c>
      <c r="F17" s="41" t="s">
        <v>127</v>
      </c>
      <c r="G17" s="42">
        <v>1</v>
      </c>
      <c r="H17" s="43">
        <v>15</v>
      </c>
      <c r="I17" s="42">
        <v>7</v>
      </c>
      <c r="J17" s="44">
        <f t="shared" si="0"/>
        <v>0</v>
      </c>
      <c r="K17" s="45"/>
      <c r="L17" s="44">
        <f t="shared" si="1"/>
        <v>0</v>
      </c>
      <c r="M17" s="44">
        <f t="shared" si="2"/>
        <v>0</v>
      </c>
      <c r="N17" s="77">
        <f t="shared" si="3"/>
        <v>0</v>
      </c>
      <c r="O17" s="61"/>
      <c r="P17" s="33"/>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row>
    <row r="18" spans="1:256">
      <c r="A18" s="76" t="s">
        <v>125</v>
      </c>
      <c r="B18" s="40">
        <v>28</v>
      </c>
      <c r="C18" s="40" t="s">
        <v>86</v>
      </c>
      <c r="D18" s="40"/>
      <c r="E18" s="40" t="s">
        <v>90</v>
      </c>
      <c r="F18" s="41" t="s">
        <v>127</v>
      </c>
      <c r="G18" s="42">
        <v>1</v>
      </c>
      <c r="H18" s="43">
        <v>10</v>
      </c>
      <c r="I18" s="42">
        <v>2</v>
      </c>
      <c r="J18" s="44">
        <f t="shared" si="0"/>
        <v>0</v>
      </c>
      <c r="K18" s="45">
        <v>0</v>
      </c>
      <c r="L18" s="44">
        <f t="shared" si="1"/>
        <v>0</v>
      </c>
      <c r="M18" s="44">
        <f t="shared" si="2"/>
        <v>0</v>
      </c>
      <c r="N18" s="77">
        <f t="shared" si="3"/>
        <v>0</v>
      </c>
      <c r="O18" s="61"/>
      <c r="P18" s="33"/>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row>
    <row r="19" spans="1:256">
      <c r="A19" s="76" t="s">
        <v>125</v>
      </c>
      <c r="B19" s="40">
        <v>30</v>
      </c>
      <c r="C19" s="40" t="s">
        <v>59</v>
      </c>
      <c r="D19" s="40"/>
      <c r="E19" s="40"/>
      <c r="F19" s="41" t="s">
        <v>126</v>
      </c>
      <c r="G19" s="42">
        <v>1</v>
      </c>
      <c r="H19" s="43">
        <v>4</v>
      </c>
      <c r="I19" s="42">
        <v>0</v>
      </c>
      <c r="J19" s="44">
        <f t="shared" si="0"/>
        <v>0</v>
      </c>
      <c r="K19" s="45">
        <v>10</v>
      </c>
      <c r="L19" s="44">
        <f t="shared" si="1"/>
        <v>10</v>
      </c>
      <c r="M19" s="44">
        <f t="shared" si="2"/>
        <v>0</v>
      </c>
      <c r="N19" s="77">
        <f t="shared" si="3"/>
        <v>0</v>
      </c>
      <c r="O19" s="61"/>
      <c r="P19" s="33"/>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row>
    <row r="20" spans="1:256">
      <c r="A20" s="76" t="s">
        <v>125</v>
      </c>
      <c r="B20" s="40">
        <v>31</v>
      </c>
      <c r="C20" s="40" t="s">
        <v>60</v>
      </c>
      <c r="D20" s="40"/>
      <c r="E20" s="41" t="s">
        <v>3</v>
      </c>
      <c r="F20" s="21"/>
      <c r="G20" s="42">
        <v>1</v>
      </c>
      <c r="H20" s="43">
        <v>15</v>
      </c>
      <c r="I20" s="42">
        <v>8</v>
      </c>
      <c r="J20" s="44">
        <f t="shared" si="0"/>
        <v>1262.4000000000001</v>
      </c>
      <c r="K20" s="45">
        <v>2367</v>
      </c>
      <c r="L20" s="44">
        <f t="shared" si="1"/>
        <v>2367</v>
      </c>
      <c r="M20" s="44">
        <f t="shared" si="2"/>
        <v>157.80000000000001</v>
      </c>
      <c r="N20" s="77">
        <f t="shared" si="3"/>
        <v>157.80000000000001</v>
      </c>
      <c r="O20" s="61"/>
      <c r="P20" s="33"/>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c r="IT20" s="25"/>
      <c r="IU20" s="25"/>
      <c r="IV20" s="25"/>
    </row>
    <row r="21" spans="1:256">
      <c r="A21" s="76" t="s">
        <v>125</v>
      </c>
      <c r="B21" s="40">
        <v>32</v>
      </c>
      <c r="C21" s="40" t="s">
        <v>61</v>
      </c>
      <c r="D21" s="40"/>
      <c r="E21" s="41" t="s">
        <v>308</v>
      </c>
      <c r="F21" s="21"/>
      <c r="G21" s="42">
        <v>1</v>
      </c>
      <c r="H21" s="43">
        <v>10</v>
      </c>
      <c r="I21" s="42">
        <v>3</v>
      </c>
      <c r="J21" s="44">
        <f t="shared" si="0"/>
        <v>63</v>
      </c>
      <c r="K21" s="45">
        <v>210</v>
      </c>
      <c r="L21" s="44">
        <f t="shared" si="1"/>
        <v>210</v>
      </c>
      <c r="M21" s="44">
        <f t="shared" si="2"/>
        <v>21</v>
      </c>
      <c r="N21" s="77">
        <f t="shared" si="3"/>
        <v>21</v>
      </c>
      <c r="O21" s="61"/>
      <c r="P21" s="33"/>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c r="IT21" s="25"/>
      <c r="IU21" s="25"/>
      <c r="IV21" s="25"/>
    </row>
    <row r="22" spans="1:256">
      <c r="A22" s="76" t="s">
        <v>125</v>
      </c>
      <c r="B22" s="40">
        <v>33</v>
      </c>
      <c r="C22" s="40" t="s">
        <v>62</v>
      </c>
      <c r="D22" s="40" t="s">
        <v>174</v>
      </c>
      <c r="E22" s="41" t="s">
        <v>312</v>
      </c>
      <c r="F22" s="21"/>
      <c r="G22" s="42">
        <v>1</v>
      </c>
      <c r="H22" s="43">
        <v>10</v>
      </c>
      <c r="I22" s="42">
        <v>8</v>
      </c>
      <c r="J22" s="44">
        <f t="shared" si="0"/>
        <v>239.20000000000002</v>
      </c>
      <c r="K22" s="45">
        <v>299</v>
      </c>
      <c r="L22" s="44">
        <f t="shared" si="1"/>
        <v>299</v>
      </c>
      <c r="M22" s="44">
        <f t="shared" si="2"/>
        <v>29.9</v>
      </c>
      <c r="N22" s="77">
        <f t="shared" si="3"/>
        <v>29.9</v>
      </c>
      <c r="O22" s="61"/>
      <c r="P22" s="33"/>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c r="IT22" s="25"/>
      <c r="IU22" s="25"/>
      <c r="IV22" s="25"/>
    </row>
    <row r="23" spans="1:256">
      <c r="A23" s="76" t="s">
        <v>125</v>
      </c>
      <c r="B23" s="40">
        <v>34</v>
      </c>
      <c r="C23" s="40" t="s">
        <v>63</v>
      </c>
      <c r="D23" s="40" t="s">
        <v>175</v>
      </c>
      <c r="E23" s="41" t="s">
        <v>176</v>
      </c>
      <c r="F23" s="21"/>
      <c r="G23" s="42">
        <v>1</v>
      </c>
      <c r="H23" s="43">
        <v>5</v>
      </c>
      <c r="I23" s="42">
        <v>4</v>
      </c>
      <c r="J23" s="44">
        <f t="shared" si="0"/>
        <v>39.200000000000003</v>
      </c>
      <c r="K23" s="45">
        <v>49</v>
      </c>
      <c r="L23" s="44">
        <f t="shared" si="1"/>
        <v>49</v>
      </c>
      <c r="M23" s="44">
        <f t="shared" si="2"/>
        <v>9.8000000000000007</v>
      </c>
      <c r="N23" s="77">
        <f t="shared" si="3"/>
        <v>9.8000000000000007</v>
      </c>
      <c r="O23" s="61"/>
      <c r="P23" s="33"/>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c r="IS23" s="25"/>
      <c r="IT23" s="25"/>
      <c r="IU23" s="25"/>
      <c r="IV23" s="25"/>
    </row>
    <row r="24" spans="1:256">
      <c r="A24" s="76" t="s">
        <v>125</v>
      </c>
      <c r="B24" s="40">
        <v>35</v>
      </c>
      <c r="C24" s="40" t="s">
        <v>66</v>
      </c>
      <c r="D24" s="40" t="s">
        <v>177</v>
      </c>
      <c r="E24" s="40" t="s">
        <v>178</v>
      </c>
      <c r="F24" s="41" t="s">
        <v>126</v>
      </c>
      <c r="G24" s="42">
        <v>1</v>
      </c>
      <c r="H24" s="43">
        <v>10</v>
      </c>
      <c r="I24" s="42">
        <v>4</v>
      </c>
      <c r="J24" s="44">
        <f t="shared" si="0"/>
        <v>40</v>
      </c>
      <c r="K24" s="45">
        <v>100</v>
      </c>
      <c r="L24" s="44">
        <f t="shared" si="1"/>
        <v>100</v>
      </c>
      <c r="M24" s="44">
        <f t="shared" si="2"/>
        <v>10</v>
      </c>
      <c r="N24" s="77">
        <f t="shared" si="3"/>
        <v>10</v>
      </c>
      <c r="O24" s="61"/>
      <c r="P24" s="33"/>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c r="IS24" s="25"/>
      <c r="IT24" s="25"/>
      <c r="IU24" s="25"/>
      <c r="IV24" s="25"/>
    </row>
    <row r="25" spans="1:256">
      <c r="A25" s="76"/>
      <c r="B25" s="40"/>
      <c r="C25" s="40"/>
      <c r="D25" s="40"/>
      <c r="E25" s="40"/>
      <c r="F25" s="41"/>
      <c r="G25" s="42"/>
      <c r="H25" s="43"/>
      <c r="I25" s="42"/>
      <c r="J25" s="44">
        <f t="shared" si="0"/>
        <v>0</v>
      </c>
      <c r="K25" s="45"/>
      <c r="L25" s="44">
        <f t="shared" si="1"/>
        <v>0</v>
      </c>
      <c r="M25" s="44">
        <f t="shared" si="2"/>
        <v>0</v>
      </c>
      <c r="N25" s="77">
        <f t="shared" si="3"/>
        <v>0</v>
      </c>
      <c r="O25" s="61"/>
      <c r="P25" s="33"/>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c r="IS25" s="25"/>
      <c r="IT25" s="25"/>
      <c r="IU25" s="25"/>
      <c r="IV25" s="25"/>
    </row>
    <row r="26" spans="1:256">
      <c r="A26" s="78" t="s">
        <v>77</v>
      </c>
      <c r="B26" s="68">
        <v>101</v>
      </c>
      <c r="C26" s="55" t="s">
        <v>210</v>
      </c>
      <c r="D26" s="55"/>
      <c r="E26" s="56" t="s">
        <v>179</v>
      </c>
      <c r="F26" s="56" t="s">
        <v>130</v>
      </c>
      <c r="G26" s="69">
        <v>1</v>
      </c>
      <c r="H26" s="70">
        <v>7</v>
      </c>
      <c r="I26" s="69">
        <v>0</v>
      </c>
      <c r="J26" s="71">
        <f t="shared" ref="J26:J35" si="4">IF(H26=0,0,I26/H26*K26*G26)</f>
        <v>0</v>
      </c>
      <c r="K26" s="72">
        <v>1500</v>
      </c>
      <c r="L26" s="71">
        <f t="shared" si="1"/>
        <v>1500</v>
      </c>
      <c r="M26" s="71">
        <f t="shared" si="2"/>
        <v>0</v>
      </c>
      <c r="N26" s="77">
        <f t="shared" si="3"/>
        <v>0</v>
      </c>
      <c r="O26" s="54"/>
      <c r="P26" s="34"/>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c r="IS26" s="25"/>
      <c r="IT26" s="25"/>
      <c r="IU26" s="25"/>
      <c r="IV26" s="25"/>
    </row>
    <row r="27" spans="1:256">
      <c r="A27" s="76" t="s">
        <v>77</v>
      </c>
      <c r="B27" s="40">
        <v>102</v>
      </c>
      <c r="C27" s="40" t="s">
        <v>211</v>
      </c>
      <c r="D27" s="40" t="s">
        <v>180</v>
      </c>
      <c r="E27" s="40"/>
      <c r="F27" s="41" t="s">
        <v>130</v>
      </c>
      <c r="G27" s="42">
        <v>1</v>
      </c>
      <c r="H27" s="43">
        <v>7</v>
      </c>
      <c r="I27" s="42">
        <v>0</v>
      </c>
      <c r="J27" s="44">
        <f t="shared" si="4"/>
        <v>0</v>
      </c>
      <c r="K27" s="45">
        <v>850</v>
      </c>
      <c r="L27" s="44">
        <f t="shared" si="1"/>
        <v>850</v>
      </c>
      <c r="M27" s="44">
        <f t="shared" si="2"/>
        <v>0</v>
      </c>
      <c r="N27" s="77">
        <f t="shared" si="3"/>
        <v>0</v>
      </c>
      <c r="O27" s="54"/>
      <c r="P27" s="32"/>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c r="IS27" s="25"/>
      <c r="IT27" s="25"/>
      <c r="IU27" s="25"/>
      <c r="IV27" s="25"/>
    </row>
    <row r="28" spans="1:256">
      <c r="A28" s="76" t="s">
        <v>77</v>
      </c>
      <c r="B28" s="40">
        <v>103</v>
      </c>
      <c r="C28" s="40" t="s">
        <v>212</v>
      </c>
      <c r="D28" s="40"/>
      <c r="E28" s="40"/>
      <c r="F28" s="56" t="s">
        <v>126</v>
      </c>
      <c r="G28" s="42">
        <v>8</v>
      </c>
      <c r="H28" s="43">
        <v>7</v>
      </c>
      <c r="I28" s="42">
        <v>0</v>
      </c>
      <c r="J28" s="44">
        <f t="shared" si="4"/>
        <v>0</v>
      </c>
      <c r="K28" s="45">
        <v>200</v>
      </c>
      <c r="L28" s="44">
        <f t="shared" si="1"/>
        <v>1600</v>
      </c>
      <c r="M28" s="44">
        <f t="shared" si="2"/>
        <v>0</v>
      </c>
      <c r="N28" s="77">
        <f t="shared" si="3"/>
        <v>0</v>
      </c>
      <c r="O28" s="54"/>
      <c r="P28" s="32"/>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c r="IA28" s="25"/>
      <c r="IB28" s="25"/>
      <c r="IC28" s="25"/>
      <c r="ID28" s="25"/>
      <c r="IE28" s="25"/>
      <c r="IF28" s="25"/>
      <c r="IG28" s="25"/>
      <c r="IH28" s="25"/>
      <c r="II28" s="25"/>
      <c r="IJ28" s="25"/>
      <c r="IK28" s="25"/>
      <c r="IL28" s="25"/>
      <c r="IM28" s="25"/>
      <c r="IN28" s="25"/>
      <c r="IO28" s="25"/>
      <c r="IP28" s="25"/>
      <c r="IQ28" s="25"/>
      <c r="IR28" s="25"/>
      <c r="IS28" s="25"/>
      <c r="IT28" s="25"/>
      <c r="IU28" s="25"/>
      <c r="IV28" s="25"/>
    </row>
    <row r="29" spans="1:256">
      <c r="A29" s="76" t="s">
        <v>77</v>
      </c>
      <c r="B29" s="40">
        <v>104</v>
      </c>
      <c r="C29" s="40" t="s">
        <v>213</v>
      </c>
      <c r="D29" s="40"/>
      <c r="E29" s="40"/>
      <c r="F29" s="41" t="s">
        <v>129</v>
      </c>
      <c r="G29" s="42">
        <v>1</v>
      </c>
      <c r="H29" s="43">
        <v>7</v>
      </c>
      <c r="I29" s="42">
        <v>0</v>
      </c>
      <c r="J29" s="44">
        <f t="shared" si="4"/>
        <v>0</v>
      </c>
      <c r="K29" s="45">
        <v>300</v>
      </c>
      <c r="L29" s="44">
        <f t="shared" si="1"/>
        <v>300</v>
      </c>
      <c r="M29" s="44">
        <f t="shared" si="2"/>
        <v>0</v>
      </c>
      <c r="N29" s="77">
        <f t="shared" si="3"/>
        <v>0</v>
      </c>
      <c r="O29" s="54"/>
      <c r="P29" s="32"/>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c r="IS29" s="25"/>
      <c r="IT29" s="25"/>
      <c r="IU29" s="25"/>
      <c r="IV29" s="25"/>
    </row>
    <row r="30" spans="1:256">
      <c r="A30" s="76" t="s">
        <v>77</v>
      </c>
      <c r="B30" s="40">
        <v>105</v>
      </c>
      <c r="C30" s="40" t="s">
        <v>214</v>
      </c>
      <c r="D30" s="40" t="s">
        <v>181</v>
      </c>
      <c r="E30" s="40" t="s">
        <v>90</v>
      </c>
      <c r="F30" s="41" t="s">
        <v>129</v>
      </c>
      <c r="G30" s="42">
        <v>3</v>
      </c>
      <c r="H30" s="43">
        <v>3</v>
      </c>
      <c r="I30" s="42">
        <v>0</v>
      </c>
      <c r="J30" s="44">
        <f t="shared" si="4"/>
        <v>0</v>
      </c>
      <c r="K30" s="45">
        <v>99</v>
      </c>
      <c r="L30" s="44">
        <f t="shared" si="1"/>
        <v>297</v>
      </c>
      <c r="M30" s="44">
        <f t="shared" si="2"/>
        <v>0</v>
      </c>
      <c r="N30" s="77">
        <f t="shared" si="3"/>
        <v>0</v>
      </c>
      <c r="O30" s="54"/>
      <c r="P30" s="32"/>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c r="IS30" s="25"/>
      <c r="IT30" s="25"/>
      <c r="IU30" s="25"/>
      <c r="IV30" s="25"/>
    </row>
    <row r="31" spans="1:256">
      <c r="A31" s="76" t="s">
        <v>77</v>
      </c>
      <c r="B31" s="40">
        <v>107</v>
      </c>
      <c r="C31" s="40" t="s">
        <v>215</v>
      </c>
      <c r="D31" s="40"/>
      <c r="E31" s="40"/>
      <c r="F31" s="41" t="s">
        <v>127</v>
      </c>
      <c r="G31" s="42">
        <v>1</v>
      </c>
      <c r="H31" s="43">
        <v>20</v>
      </c>
      <c r="I31" s="42">
        <v>7</v>
      </c>
      <c r="J31" s="44">
        <f t="shared" si="4"/>
        <v>70</v>
      </c>
      <c r="K31" s="45">
        <v>200</v>
      </c>
      <c r="L31" s="44">
        <f t="shared" si="1"/>
        <v>200</v>
      </c>
      <c r="M31" s="44">
        <f t="shared" si="2"/>
        <v>10</v>
      </c>
      <c r="N31" s="77">
        <f t="shared" si="3"/>
        <v>10</v>
      </c>
      <c r="O31" s="54"/>
      <c r="P31" s="32"/>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c r="HC31" s="25"/>
      <c r="HD31" s="25"/>
      <c r="HE31" s="25"/>
      <c r="HF31" s="25"/>
      <c r="HG31" s="25"/>
      <c r="HH31" s="25"/>
      <c r="HI31" s="25"/>
      <c r="HJ31" s="25"/>
      <c r="HK31" s="25"/>
      <c r="HL31" s="25"/>
      <c r="HM31" s="25"/>
      <c r="HN31" s="25"/>
      <c r="HO31" s="25"/>
      <c r="HP31" s="25"/>
      <c r="HQ31" s="25"/>
      <c r="HR31" s="25"/>
      <c r="HS31" s="25"/>
      <c r="HT31" s="25"/>
      <c r="HU31" s="25"/>
      <c r="HV31" s="25"/>
      <c r="HW31" s="25"/>
      <c r="HX31" s="25"/>
      <c r="HY31" s="25"/>
      <c r="HZ31" s="25"/>
      <c r="IA31" s="25"/>
      <c r="IB31" s="25"/>
      <c r="IC31" s="25"/>
      <c r="ID31" s="25"/>
      <c r="IE31" s="25"/>
      <c r="IF31" s="25"/>
      <c r="IG31" s="25"/>
      <c r="IH31" s="25"/>
      <c r="II31" s="25"/>
      <c r="IJ31" s="25"/>
      <c r="IK31" s="25"/>
      <c r="IL31" s="25"/>
      <c r="IM31" s="25"/>
      <c r="IN31" s="25"/>
      <c r="IO31" s="25"/>
      <c r="IP31" s="25"/>
      <c r="IQ31" s="25"/>
      <c r="IR31" s="25"/>
      <c r="IS31" s="25"/>
      <c r="IT31" s="25"/>
      <c r="IU31" s="25"/>
      <c r="IV31" s="25"/>
    </row>
    <row r="32" spans="1:256">
      <c r="A32" s="76" t="s">
        <v>77</v>
      </c>
      <c r="B32" s="40">
        <v>116</v>
      </c>
      <c r="C32" s="40" t="s">
        <v>228</v>
      </c>
      <c r="D32" s="40"/>
      <c r="E32" s="41" t="s">
        <v>155</v>
      </c>
      <c r="F32" s="21"/>
      <c r="G32" s="42">
        <v>1</v>
      </c>
      <c r="H32" s="43">
        <v>3</v>
      </c>
      <c r="I32" s="42">
        <v>0</v>
      </c>
      <c r="J32" s="44">
        <f t="shared" si="4"/>
        <v>0</v>
      </c>
      <c r="K32" s="45">
        <v>249</v>
      </c>
      <c r="L32" s="44">
        <f t="shared" si="1"/>
        <v>249</v>
      </c>
      <c r="M32" s="44">
        <f t="shared" si="2"/>
        <v>0</v>
      </c>
      <c r="N32" s="77">
        <f t="shared" si="3"/>
        <v>0</v>
      </c>
      <c r="O32" s="62"/>
      <c r="P32" s="3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c r="HB32" s="25"/>
      <c r="HC32" s="25"/>
      <c r="HD32" s="25"/>
      <c r="HE32" s="25"/>
      <c r="HF32" s="25"/>
      <c r="HG32" s="25"/>
      <c r="HH32" s="25"/>
      <c r="HI32" s="25"/>
      <c r="HJ32" s="25"/>
      <c r="HK32" s="25"/>
      <c r="HL32" s="25"/>
      <c r="HM32" s="25"/>
      <c r="HN32" s="25"/>
      <c r="HO32" s="25"/>
      <c r="HP32" s="25"/>
      <c r="HQ32" s="25"/>
      <c r="HR32" s="25"/>
      <c r="HS32" s="25"/>
      <c r="HT32" s="25"/>
      <c r="HU32" s="25"/>
      <c r="HV32" s="25"/>
      <c r="HW32" s="25"/>
      <c r="HX32" s="25"/>
      <c r="HY32" s="25"/>
      <c r="HZ32" s="25"/>
      <c r="IA32" s="25"/>
      <c r="IB32" s="25"/>
      <c r="IC32" s="25"/>
      <c r="ID32" s="25"/>
      <c r="IE32" s="25"/>
      <c r="IF32" s="25"/>
      <c r="IG32" s="25"/>
      <c r="IH32" s="25"/>
      <c r="II32" s="25"/>
      <c r="IJ32" s="25"/>
      <c r="IK32" s="25"/>
      <c r="IL32" s="25"/>
      <c r="IM32" s="25"/>
      <c r="IN32" s="25"/>
      <c r="IO32" s="25"/>
      <c r="IP32" s="25"/>
      <c r="IQ32" s="25"/>
      <c r="IR32" s="25"/>
      <c r="IS32" s="25"/>
      <c r="IT32" s="25"/>
      <c r="IU32" s="25"/>
      <c r="IV32" s="25"/>
    </row>
    <row r="33" spans="1:256">
      <c r="A33" s="76" t="s">
        <v>77</v>
      </c>
      <c r="B33" s="40">
        <v>117</v>
      </c>
      <c r="C33" s="40" t="s">
        <v>216</v>
      </c>
      <c r="D33" s="40"/>
      <c r="E33" s="41" t="s">
        <v>26</v>
      </c>
      <c r="F33" s="41" t="s">
        <v>127</v>
      </c>
      <c r="G33" s="42">
        <v>3</v>
      </c>
      <c r="H33" s="43">
        <v>5</v>
      </c>
      <c r="I33" s="42">
        <v>0</v>
      </c>
      <c r="J33" s="44">
        <f>IF(H33=0,0,I33/H33*K33*G33)</f>
        <v>0</v>
      </c>
      <c r="K33" s="45"/>
      <c r="L33" s="44">
        <f>G33*K33</f>
        <v>0</v>
      </c>
      <c r="M33" s="44">
        <f>IF(I33=0,0,K33/H33)</f>
        <v>0</v>
      </c>
      <c r="N33" s="77">
        <f t="shared" si="3"/>
        <v>0</v>
      </c>
      <c r="O33" s="62"/>
      <c r="P33" s="3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c r="HC33" s="25"/>
      <c r="HD33" s="25"/>
      <c r="HE33" s="25"/>
      <c r="HF33" s="25"/>
      <c r="HG33" s="25"/>
      <c r="HH33" s="25"/>
      <c r="HI33" s="25"/>
      <c r="HJ33" s="25"/>
      <c r="HK33" s="25"/>
      <c r="HL33" s="25"/>
      <c r="HM33" s="25"/>
      <c r="HN33" s="25"/>
      <c r="HO33" s="25"/>
      <c r="HP33" s="25"/>
      <c r="HQ33" s="25"/>
      <c r="HR33" s="25"/>
      <c r="HS33" s="25"/>
      <c r="HT33" s="25"/>
      <c r="HU33" s="25"/>
      <c r="HV33" s="25"/>
      <c r="HW33" s="25"/>
      <c r="HX33" s="25"/>
      <c r="HY33" s="25"/>
      <c r="HZ33" s="25"/>
      <c r="IA33" s="25"/>
      <c r="IB33" s="25"/>
      <c r="IC33" s="25"/>
      <c r="ID33" s="25"/>
      <c r="IE33" s="25"/>
      <c r="IF33" s="25"/>
      <c r="IG33" s="25"/>
      <c r="IH33" s="25"/>
      <c r="II33" s="25"/>
      <c r="IJ33" s="25"/>
      <c r="IK33" s="25"/>
      <c r="IL33" s="25"/>
      <c r="IM33" s="25"/>
      <c r="IN33" s="25"/>
      <c r="IO33" s="25"/>
      <c r="IP33" s="25"/>
      <c r="IQ33" s="25"/>
      <c r="IR33" s="25"/>
      <c r="IS33" s="25"/>
      <c r="IT33" s="25"/>
      <c r="IU33" s="25"/>
      <c r="IV33" s="25"/>
    </row>
    <row r="34" spans="1:256">
      <c r="A34" s="76" t="s">
        <v>77</v>
      </c>
      <c r="B34" s="40">
        <v>118</v>
      </c>
      <c r="C34" s="40" t="s">
        <v>159</v>
      </c>
      <c r="D34" s="40" t="s">
        <v>27</v>
      </c>
      <c r="E34" s="41" t="s">
        <v>176</v>
      </c>
      <c r="F34" s="41" t="s">
        <v>127</v>
      </c>
      <c r="G34" s="42">
        <v>1</v>
      </c>
      <c r="H34" s="43">
        <v>10</v>
      </c>
      <c r="I34" s="42">
        <v>9</v>
      </c>
      <c r="J34" s="44">
        <f>IF(H34=0,0,I34/H34*K34*G34)</f>
        <v>72</v>
      </c>
      <c r="K34" s="45">
        <v>80</v>
      </c>
      <c r="L34" s="44">
        <f>G34*K34</f>
        <v>80</v>
      </c>
      <c r="M34" s="44">
        <f>IF(I34=0,0,K34/H34)</f>
        <v>8</v>
      </c>
      <c r="N34" s="77">
        <f t="shared" si="3"/>
        <v>8</v>
      </c>
      <c r="O34" s="62"/>
      <c r="P34" s="3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5"/>
      <c r="IU34" s="25"/>
      <c r="IV34" s="25"/>
    </row>
    <row r="35" spans="1:256">
      <c r="A35" s="76"/>
      <c r="B35" s="40"/>
      <c r="C35" s="40"/>
      <c r="D35" s="40"/>
      <c r="E35" s="40"/>
      <c r="F35" s="59"/>
      <c r="G35" s="73"/>
      <c r="H35" s="74"/>
      <c r="I35" s="73"/>
      <c r="J35" s="44">
        <f t="shared" si="4"/>
        <v>0</v>
      </c>
      <c r="K35" s="45"/>
      <c r="L35" s="44">
        <f t="shared" si="1"/>
        <v>0</v>
      </c>
      <c r="M35" s="44">
        <f t="shared" si="2"/>
        <v>0</v>
      </c>
      <c r="N35" s="77">
        <f t="shared" si="3"/>
        <v>0</v>
      </c>
      <c r="O35" s="62"/>
      <c r="P35" s="3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c r="HC35" s="25"/>
      <c r="HD35" s="25"/>
      <c r="HE35" s="25"/>
      <c r="HF35" s="25"/>
      <c r="HG35" s="25"/>
      <c r="HH35" s="25"/>
      <c r="HI35" s="25"/>
      <c r="HJ35" s="25"/>
      <c r="HK35" s="25"/>
      <c r="HL35" s="25"/>
      <c r="HM35" s="25"/>
      <c r="HN35" s="25"/>
      <c r="HO35" s="25"/>
      <c r="HP35" s="25"/>
      <c r="HQ35" s="25"/>
      <c r="HR35" s="25"/>
      <c r="HS35" s="25"/>
      <c r="HT35" s="25"/>
      <c r="HU35" s="25"/>
      <c r="HV35" s="25"/>
      <c r="HW35" s="25"/>
      <c r="HX35" s="25"/>
      <c r="HY35" s="25"/>
      <c r="HZ35" s="25"/>
      <c r="IA35" s="25"/>
      <c r="IB35" s="25"/>
      <c r="IC35" s="25"/>
      <c r="ID35" s="25"/>
      <c r="IE35" s="25"/>
      <c r="IF35" s="25"/>
      <c r="IG35" s="25"/>
      <c r="IH35" s="25"/>
      <c r="II35" s="25"/>
      <c r="IJ35" s="25"/>
      <c r="IK35" s="25"/>
      <c r="IL35" s="25"/>
      <c r="IM35" s="25"/>
      <c r="IN35" s="25"/>
      <c r="IO35" s="25"/>
      <c r="IP35" s="25"/>
      <c r="IQ35" s="25"/>
      <c r="IR35" s="25"/>
      <c r="IS35" s="25"/>
      <c r="IT35" s="25"/>
      <c r="IU35" s="25"/>
      <c r="IV35" s="25"/>
    </row>
    <row r="36" spans="1:256">
      <c r="A36" s="76" t="s">
        <v>87</v>
      </c>
      <c r="B36" s="40">
        <v>210</v>
      </c>
      <c r="C36" s="40" t="s">
        <v>217</v>
      </c>
      <c r="D36" s="40"/>
      <c r="E36" s="40"/>
      <c r="F36" s="41" t="s">
        <v>103</v>
      </c>
      <c r="G36" s="42">
        <v>5</v>
      </c>
      <c r="H36" s="43">
        <v>5</v>
      </c>
      <c r="I36" s="42">
        <v>0</v>
      </c>
      <c r="J36" s="44">
        <f>IF(H36=0,0,I36/H36*K36*G36)</f>
        <v>0</v>
      </c>
      <c r="K36" s="45">
        <v>7</v>
      </c>
      <c r="L36" s="44">
        <f t="shared" ref="L36:L59" si="5">G36*K36</f>
        <v>35</v>
      </c>
      <c r="M36" s="44">
        <f t="shared" ref="M36:M67" si="6">IF(I36=0,0,K36/H36)</f>
        <v>0</v>
      </c>
      <c r="N36" s="77">
        <f t="shared" si="3"/>
        <v>0</v>
      </c>
      <c r="O36" s="63"/>
      <c r="P36" s="36"/>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c r="GW36" s="25"/>
      <c r="GX36" s="25"/>
      <c r="GY36" s="25"/>
      <c r="GZ36" s="25"/>
      <c r="HA36" s="25"/>
      <c r="HB36" s="25"/>
      <c r="HC36" s="25"/>
      <c r="HD36" s="25"/>
      <c r="HE36" s="25"/>
      <c r="HF36" s="25"/>
      <c r="HG36" s="25"/>
      <c r="HH36" s="25"/>
      <c r="HI36" s="25"/>
      <c r="HJ36" s="25"/>
      <c r="HK36" s="25"/>
      <c r="HL36" s="25"/>
      <c r="HM36" s="25"/>
      <c r="HN36" s="25"/>
      <c r="HO36" s="25"/>
      <c r="HP36" s="25"/>
      <c r="HQ36" s="25"/>
      <c r="HR36" s="25"/>
      <c r="HS36" s="25"/>
      <c r="HT36" s="25"/>
      <c r="HU36" s="25"/>
      <c r="HV36" s="25"/>
      <c r="HW36" s="25"/>
      <c r="HX36" s="25"/>
      <c r="HY36" s="25"/>
      <c r="HZ36" s="25"/>
      <c r="IA36" s="25"/>
      <c r="IB36" s="25"/>
      <c r="IC36" s="25"/>
      <c r="ID36" s="25"/>
      <c r="IE36" s="25"/>
      <c r="IF36" s="25"/>
      <c r="IG36" s="25"/>
      <c r="IH36" s="25"/>
      <c r="II36" s="25"/>
      <c r="IJ36" s="25"/>
      <c r="IK36" s="25"/>
      <c r="IL36" s="25"/>
      <c r="IM36" s="25"/>
      <c r="IN36" s="25"/>
      <c r="IO36" s="25"/>
      <c r="IP36" s="25"/>
      <c r="IQ36" s="25"/>
      <c r="IR36" s="25"/>
      <c r="IS36" s="25"/>
      <c r="IT36" s="25"/>
      <c r="IU36" s="25"/>
      <c r="IV36" s="25"/>
    </row>
    <row r="37" spans="1:256">
      <c r="A37" s="76" t="s">
        <v>87</v>
      </c>
      <c r="B37" s="40">
        <v>211</v>
      </c>
      <c r="C37" s="40" t="s">
        <v>218</v>
      </c>
      <c r="D37" s="40"/>
      <c r="E37" s="41" t="s">
        <v>90</v>
      </c>
      <c r="F37" s="21"/>
      <c r="G37" s="42">
        <v>2</v>
      </c>
      <c r="H37" s="43">
        <v>5</v>
      </c>
      <c r="I37" s="42">
        <v>0</v>
      </c>
      <c r="J37" s="44">
        <f>IF(H37=0,0,I37/H37*K37*G37)</f>
        <v>0</v>
      </c>
      <c r="K37" s="45">
        <v>13</v>
      </c>
      <c r="L37" s="44">
        <f t="shared" si="5"/>
        <v>26</v>
      </c>
      <c r="M37" s="44">
        <f t="shared" si="6"/>
        <v>0</v>
      </c>
      <c r="N37" s="77">
        <f t="shared" si="3"/>
        <v>0</v>
      </c>
      <c r="O37" s="63"/>
      <c r="P37" s="36"/>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c r="HB37" s="25"/>
      <c r="HC37" s="25"/>
      <c r="HD37" s="25"/>
      <c r="HE37" s="25"/>
      <c r="HF37" s="25"/>
      <c r="HG37" s="25"/>
      <c r="HH37" s="25"/>
      <c r="HI37" s="25"/>
      <c r="HJ37" s="25"/>
      <c r="HK37" s="25"/>
      <c r="HL37" s="25"/>
      <c r="HM37" s="25"/>
      <c r="HN37" s="25"/>
      <c r="HO37" s="25"/>
      <c r="HP37" s="25"/>
      <c r="HQ37" s="25"/>
      <c r="HR37" s="25"/>
      <c r="HS37" s="25"/>
      <c r="HT37" s="25"/>
      <c r="HU37" s="25"/>
      <c r="HV37" s="25"/>
      <c r="HW37" s="25"/>
      <c r="HX37" s="25"/>
      <c r="HY37" s="25"/>
      <c r="HZ37" s="25"/>
      <c r="IA37" s="25"/>
      <c r="IB37" s="25"/>
      <c r="IC37" s="25"/>
      <c r="ID37" s="25"/>
      <c r="IE37" s="25"/>
      <c r="IF37" s="25"/>
      <c r="IG37" s="25"/>
      <c r="IH37" s="25"/>
      <c r="II37" s="25"/>
      <c r="IJ37" s="25"/>
      <c r="IK37" s="25"/>
      <c r="IL37" s="25"/>
      <c r="IM37" s="25"/>
      <c r="IN37" s="25"/>
      <c r="IO37" s="25"/>
      <c r="IP37" s="25"/>
      <c r="IQ37" s="25"/>
      <c r="IR37" s="25"/>
      <c r="IS37" s="25"/>
      <c r="IT37" s="25"/>
      <c r="IU37" s="25"/>
      <c r="IV37" s="25"/>
    </row>
    <row r="38" spans="1:256">
      <c r="A38" s="76" t="s">
        <v>87</v>
      </c>
      <c r="B38" s="40">
        <v>212</v>
      </c>
      <c r="C38" s="40" t="s">
        <v>219</v>
      </c>
      <c r="D38" s="40"/>
      <c r="E38" s="41" t="s">
        <v>90</v>
      </c>
      <c r="F38" s="41" t="s">
        <v>129</v>
      </c>
      <c r="G38" s="42">
        <v>2</v>
      </c>
      <c r="H38" s="43">
        <v>5</v>
      </c>
      <c r="I38" s="42">
        <v>0</v>
      </c>
      <c r="J38" s="44">
        <f t="shared" ref="J38:J39" si="7">IF(H38=0,0,I38/H38*K38*G38)</f>
        <v>0</v>
      </c>
      <c r="K38" s="45">
        <v>80</v>
      </c>
      <c r="L38" s="44">
        <f t="shared" si="5"/>
        <v>160</v>
      </c>
      <c r="M38" s="44">
        <f t="shared" si="6"/>
        <v>0</v>
      </c>
      <c r="N38" s="77">
        <f t="shared" si="3"/>
        <v>0</v>
      </c>
      <c r="O38" s="63"/>
      <c r="P38" s="36"/>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c r="HC38" s="25"/>
      <c r="HD38" s="25"/>
      <c r="HE38" s="25"/>
      <c r="HF38" s="25"/>
      <c r="HG38" s="25"/>
      <c r="HH38" s="25"/>
      <c r="HI38" s="25"/>
      <c r="HJ38" s="25"/>
      <c r="HK38" s="25"/>
      <c r="HL38" s="25"/>
      <c r="HM38" s="25"/>
      <c r="HN38" s="25"/>
      <c r="HO38" s="25"/>
      <c r="HP38" s="25"/>
      <c r="HQ38" s="25"/>
      <c r="HR38" s="25"/>
      <c r="HS38" s="25"/>
      <c r="HT38" s="25"/>
      <c r="HU38" s="25"/>
      <c r="HV38" s="25"/>
      <c r="HW38" s="25"/>
      <c r="HX38" s="25"/>
      <c r="HY38" s="25"/>
      <c r="HZ38" s="25"/>
      <c r="IA38" s="25"/>
      <c r="IB38" s="25"/>
      <c r="IC38" s="25"/>
      <c r="ID38" s="25"/>
      <c r="IE38" s="25"/>
      <c r="IF38" s="25"/>
      <c r="IG38" s="25"/>
      <c r="IH38" s="25"/>
      <c r="II38" s="25"/>
      <c r="IJ38" s="25"/>
      <c r="IK38" s="25"/>
      <c r="IL38" s="25"/>
      <c r="IM38" s="25"/>
      <c r="IN38" s="25"/>
      <c r="IO38" s="25"/>
      <c r="IP38" s="25"/>
      <c r="IQ38" s="25"/>
      <c r="IR38" s="25"/>
      <c r="IS38" s="25"/>
      <c r="IT38" s="25"/>
      <c r="IU38" s="25"/>
      <c r="IV38" s="25"/>
    </row>
    <row r="39" spans="1:256">
      <c r="A39" s="76" t="s">
        <v>87</v>
      </c>
      <c r="B39" s="40">
        <v>215</v>
      </c>
      <c r="C39" s="40" t="s">
        <v>220</v>
      </c>
      <c r="D39" s="40"/>
      <c r="E39" s="41" t="s">
        <v>90</v>
      </c>
      <c r="F39" s="41" t="s">
        <v>129</v>
      </c>
      <c r="G39" s="42">
        <v>5</v>
      </c>
      <c r="H39" s="43">
        <v>5</v>
      </c>
      <c r="I39" s="42">
        <v>0</v>
      </c>
      <c r="J39" s="44">
        <f t="shared" si="7"/>
        <v>0</v>
      </c>
      <c r="K39" s="45">
        <v>88</v>
      </c>
      <c r="L39" s="44">
        <f t="shared" si="5"/>
        <v>440</v>
      </c>
      <c r="M39" s="44">
        <f t="shared" si="6"/>
        <v>0</v>
      </c>
      <c r="N39" s="77">
        <f t="shared" si="3"/>
        <v>0</v>
      </c>
      <c r="O39" s="63"/>
      <c r="P39" s="36"/>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c r="GW39" s="25"/>
      <c r="GX39" s="25"/>
      <c r="GY39" s="25"/>
      <c r="GZ39" s="25"/>
      <c r="HA39" s="25"/>
      <c r="HB39" s="25"/>
      <c r="HC39" s="25"/>
      <c r="HD39" s="25"/>
      <c r="HE39" s="25"/>
      <c r="HF39" s="25"/>
      <c r="HG39" s="25"/>
      <c r="HH39" s="25"/>
      <c r="HI39" s="25"/>
      <c r="HJ39" s="25"/>
      <c r="HK39" s="25"/>
      <c r="HL39" s="25"/>
      <c r="HM39" s="25"/>
      <c r="HN39" s="25"/>
      <c r="HO39" s="25"/>
      <c r="HP39" s="25"/>
      <c r="HQ39" s="25"/>
      <c r="HR39" s="25"/>
      <c r="HS39" s="25"/>
      <c r="HT39" s="25"/>
      <c r="HU39" s="25"/>
      <c r="HV39" s="25"/>
      <c r="HW39" s="25"/>
      <c r="HX39" s="25"/>
      <c r="HY39" s="25"/>
      <c r="HZ39" s="25"/>
      <c r="IA39" s="25"/>
      <c r="IB39" s="25"/>
      <c r="IC39" s="25"/>
      <c r="ID39" s="25"/>
      <c r="IE39" s="25"/>
      <c r="IF39" s="25"/>
      <c r="IG39" s="25"/>
      <c r="IH39" s="25"/>
      <c r="II39" s="25"/>
      <c r="IJ39" s="25"/>
      <c r="IK39" s="25"/>
      <c r="IL39" s="25"/>
      <c r="IM39" s="25"/>
      <c r="IN39" s="25"/>
      <c r="IO39" s="25"/>
      <c r="IP39" s="25"/>
      <c r="IQ39" s="25"/>
      <c r="IR39" s="25"/>
      <c r="IS39" s="25"/>
      <c r="IT39" s="25"/>
      <c r="IU39" s="25"/>
      <c r="IV39" s="25"/>
    </row>
    <row r="40" spans="1:256">
      <c r="A40" s="76" t="s">
        <v>87</v>
      </c>
      <c r="B40" s="40">
        <v>216</v>
      </c>
      <c r="C40" s="40" t="s">
        <v>221</v>
      </c>
      <c r="D40" s="40"/>
      <c r="E40" s="40"/>
      <c r="F40" s="41" t="s">
        <v>104</v>
      </c>
      <c r="G40" s="42">
        <v>5</v>
      </c>
      <c r="H40" s="43">
        <v>10</v>
      </c>
      <c r="I40" s="42">
        <v>0</v>
      </c>
      <c r="J40" s="44">
        <f t="shared" ref="J40:J63" si="8">IF(H40=0,0,I40/H40*K40*G40)</f>
        <v>0</v>
      </c>
      <c r="K40" s="45">
        <v>138</v>
      </c>
      <c r="L40" s="44">
        <f t="shared" si="5"/>
        <v>690</v>
      </c>
      <c r="M40" s="44">
        <f t="shared" si="6"/>
        <v>0</v>
      </c>
      <c r="N40" s="77">
        <f t="shared" si="3"/>
        <v>0</v>
      </c>
      <c r="O40" s="63"/>
      <c r="P40" s="36"/>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c r="IS40" s="25"/>
      <c r="IT40" s="25"/>
      <c r="IU40" s="25"/>
      <c r="IV40" s="25"/>
    </row>
    <row r="41" spans="1:256">
      <c r="A41" s="76" t="s">
        <v>87</v>
      </c>
      <c r="B41" s="40">
        <v>219</v>
      </c>
      <c r="C41" s="40" t="s">
        <v>222</v>
      </c>
      <c r="D41" s="40"/>
      <c r="E41" s="40" t="s">
        <v>28</v>
      </c>
      <c r="F41" s="41" t="s">
        <v>129</v>
      </c>
      <c r="G41" s="42">
        <v>1</v>
      </c>
      <c r="H41" s="43">
        <v>10</v>
      </c>
      <c r="I41" s="42">
        <v>0</v>
      </c>
      <c r="J41" s="44">
        <f t="shared" si="8"/>
        <v>0</v>
      </c>
      <c r="K41" s="45">
        <v>102</v>
      </c>
      <c r="L41" s="44">
        <f t="shared" si="5"/>
        <v>102</v>
      </c>
      <c r="M41" s="44">
        <f t="shared" si="6"/>
        <v>0</v>
      </c>
      <c r="N41" s="77">
        <f t="shared" si="3"/>
        <v>0</v>
      </c>
      <c r="O41" s="54"/>
      <c r="P41" s="32"/>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25"/>
      <c r="GS41" s="25"/>
      <c r="GT41" s="25"/>
      <c r="GU41" s="25"/>
      <c r="GV41" s="25"/>
      <c r="GW41" s="25"/>
      <c r="GX41" s="25"/>
      <c r="GY41" s="25"/>
      <c r="GZ41" s="25"/>
      <c r="HA41" s="25"/>
      <c r="HB41" s="25"/>
      <c r="HC41" s="25"/>
      <c r="HD41" s="25"/>
      <c r="HE41" s="25"/>
      <c r="HF41" s="25"/>
      <c r="HG41" s="25"/>
      <c r="HH41" s="25"/>
      <c r="HI41" s="25"/>
      <c r="HJ41" s="25"/>
      <c r="HK41" s="25"/>
      <c r="HL41" s="25"/>
      <c r="HM41" s="25"/>
      <c r="HN41" s="25"/>
      <c r="HO41" s="25"/>
      <c r="HP41" s="25"/>
      <c r="HQ41" s="25"/>
      <c r="HR41" s="25"/>
      <c r="HS41" s="25"/>
      <c r="HT41" s="25"/>
      <c r="HU41" s="25"/>
      <c r="HV41" s="25"/>
      <c r="HW41" s="25"/>
      <c r="HX41" s="25"/>
      <c r="HY41" s="25"/>
      <c r="HZ41" s="25"/>
      <c r="IA41" s="25"/>
      <c r="IB41" s="25"/>
      <c r="IC41" s="25"/>
      <c r="ID41" s="25"/>
      <c r="IE41" s="25"/>
      <c r="IF41" s="25"/>
      <c r="IG41" s="25"/>
      <c r="IH41" s="25"/>
      <c r="II41" s="25"/>
      <c r="IJ41" s="25"/>
      <c r="IK41" s="25"/>
      <c r="IL41" s="25"/>
      <c r="IM41" s="25"/>
      <c r="IN41" s="25"/>
      <c r="IO41" s="25"/>
      <c r="IP41" s="25"/>
      <c r="IQ41" s="25"/>
      <c r="IR41" s="25"/>
      <c r="IS41" s="25"/>
      <c r="IT41" s="25"/>
      <c r="IU41" s="25"/>
      <c r="IV41" s="25"/>
    </row>
    <row r="42" spans="1:256">
      <c r="A42" s="76" t="s">
        <v>87</v>
      </c>
      <c r="B42" s="40">
        <v>220</v>
      </c>
      <c r="C42" s="40" t="s">
        <v>223</v>
      </c>
      <c r="D42" s="40"/>
      <c r="E42" s="40"/>
      <c r="F42" s="41" t="s">
        <v>103</v>
      </c>
      <c r="G42" s="42">
        <v>2</v>
      </c>
      <c r="H42" s="43">
        <v>2</v>
      </c>
      <c r="I42" s="42">
        <v>0</v>
      </c>
      <c r="J42" s="44">
        <f t="shared" si="8"/>
        <v>0</v>
      </c>
      <c r="K42" s="45">
        <v>94</v>
      </c>
      <c r="L42" s="44">
        <f t="shared" si="5"/>
        <v>188</v>
      </c>
      <c r="M42" s="44">
        <f t="shared" si="6"/>
        <v>0</v>
      </c>
      <c r="N42" s="77">
        <f t="shared" si="3"/>
        <v>0</v>
      </c>
      <c r="O42" s="54"/>
      <c r="P42" s="32"/>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c r="GF42" s="25"/>
      <c r="GG42" s="25"/>
      <c r="GH42" s="25"/>
      <c r="GI42" s="25"/>
      <c r="GJ42" s="25"/>
      <c r="GK42" s="25"/>
      <c r="GL42" s="25"/>
      <c r="GM42" s="25"/>
      <c r="GN42" s="25"/>
      <c r="GO42" s="25"/>
      <c r="GP42" s="25"/>
      <c r="GQ42" s="25"/>
      <c r="GR42" s="25"/>
      <c r="GS42" s="25"/>
      <c r="GT42" s="25"/>
      <c r="GU42" s="25"/>
      <c r="GV42" s="25"/>
      <c r="GW42" s="25"/>
      <c r="GX42" s="25"/>
      <c r="GY42" s="25"/>
      <c r="GZ42" s="25"/>
      <c r="HA42" s="25"/>
      <c r="HB42" s="25"/>
      <c r="HC42" s="25"/>
      <c r="HD42" s="25"/>
      <c r="HE42" s="25"/>
      <c r="HF42" s="25"/>
      <c r="HG42" s="25"/>
      <c r="HH42" s="25"/>
      <c r="HI42" s="25"/>
      <c r="HJ42" s="25"/>
      <c r="HK42" s="25"/>
      <c r="HL42" s="25"/>
      <c r="HM42" s="25"/>
      <c r="HN42" s="25"/>
      <c r="HO42" s="25"/>
      <c r="HP42" s="25"/>
      <c r="HQ42" s="25"/>
      <c r="HR42" s="25"/>
      <c r="HS42" s="25"/>
      <c r="HT42" s="25"/>
      <c r="HU42" s="25"/>
      <c r="HV42" s="25"/>
      <c r="HW42" s="25"/>
      <c r="HX42" s="25"/>
      <c r="HY42" s="25"/>
      <c r="HZ42" s="25"/>
      <c r="IA42" s="25"/>
      <c r="IB42" s="25"/>
      <c r="IC42" s="25"/>
      <c r="ID42" s="25"/>
      <c r="IE42" s="25"/>
      <c r="IF42" s="25"/>
      <c r="IG42" s="25"/>
      <c r="IH42" s="25"/>
      <c r="II42" s="25"/>
      <c r="IJ42" s="25"/>
      <c r="IK42" s="25"/>
      <c r="IL42" s="25"/>
      <c r="IM42" s="25"/>
      <c r="IN42" s="25"/>
      <c r="IO42" s="25"/>
      <c r="IP42" s="25"/>
      <c r="IQ42" s="25"/>
      <c r="IR42" s="25"/>
      <c r="IS42" s="25"/>
      <c r="IT42" s="25"/>
      <c r="IU42" s="25"/>
      <c r="IV42" s="25"/>
    </row>
    <row r="43" spans="1:256">
      <c r="A43" s="76" t="s">
        <v>87</v>
      </c>
      <c r="B43" s="40">
        <v>223</v>
      </c>
      <c r="C43" s="40" t="s">
        <v>224</v>
      </c>
      <c r="D43" s="40"/>
      <c r="E43" s="40" t="s">
        <v>29</v>
      </c>
      <c r="F43" s="41"/>
      <c r="G43" s="42">
        <v>2</v>
      </c>
      <c r="H43" s="43">
        <v>10</v>
      </c>
      <c r="I43" s="42">
        <v>0</v>
      </c>
      <c r="J43" s="44">
        <f t="shared" si="8"/>
        <v>0</v>
      </c>
      <c r="K43" s="45">
        <v>3000</v>
      </c>
      <c r="L43" s="44">
        <f t="shared" si="5"/>
        <v>6000</v>
      </c>
      <c r="M43" s="44">
        <f t="shared" si="6"/>
        <v>0</v>
      </c>
      <c r="N43" s="77">
        <f t="shared" si="3"/>
        <v>0</v>
      </c>
      <c r="O43" s="63"/>
      <c r="P43" s="36"/>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c r="GF43" s="25"/>
      <c r="GG43" s="25"/>
      <c r="GH43" s="25"/>
      <c r="GI43" s="25"/>
      <c r="GJ43" s="25"/>
      <c r="GK43" s="25"/>
      <c r="GL43" s="25"/>
      <c r="GM43" s="25"/>
      <c r="GN43" s="25"/>
      <c r="GO43" s="25"/>
      <c r="GP43" s="25"/>
      <c r="GQ43" s="25"/>
      <c r="GR43" s="25"/>
      <c r="GS43" s="25"/>
      <c r="GT43" s="25"/>
      <c r="GU43" s="25"/>
      <c r="GV43" s="25"/>
      <c r="GW43" s="25"/>
      <c r="GX43" s="25"/>
      <c r="GY43" s="25"/>
      <c r="GZ43" s="25"/>
      <c r="HA43" s="25"/>
      <c r="HB43" s="25"/>
      <c r="HC43" s="25"/>
      <c r="HD43" s="25"/>
      <c r="HE43" s="25"/>
      <c r="HF43" s="25"/>
      <c r="HG43" s="25"/>
      <c r="HH43" s="25"/>
      <c r="HI43" s="25"/>
      <c r="HJ43" s="25"/>
      <c r="HK43" s="25"/>
      <c r="HL43" s="25"/>
      <c r="HM43" s="25"/>
      <c r="HN43" s="25"/>
      <c r="HO43" s="25"/>
      <c r="HP43" s="25"/>
      <c r="HQ43" s="25"/>
      <c r="HR43" s="25"/>
      <c r="HS43" s="25"/>
      <c r="HT43" s="25"/>
      <c r="HU43" s="25"/>
      <c r="HV43" s="25"/>
      <c r="HW43" s="25"/>
      <c r="HX43" s="25"/>
      <c r="HY43" s="25"/>
      <c r="HZ43" s="25"/>
      <c r="IA43" s="25"/>
      <c r="IB43" s="25"/>
      <c r="IC43" s="25"/>
      <c r="ID43" s="25"/>
      <c r="IE43" s="25"/>
      <c r="IF43" s="25"/>
      <c r="IG43" s="25"/>
      <c r="IH43" s="25"/>
      <c r="II43" s="25"/>
      <c r="IJ43" s="25"/>
      <c r="IK43" s="25"/>
      <c r="IL43" s="25"/>
      <c r="IM43" s="25"/>
      <c r="IN43" s="25"/>
      <c r="IO43" s="25"/>
      <c r="IP43" s="25"/>
      <c r="IQ43" s="25"/>
      <c r="IR43" s="25"/>
      <c r="IS43" s="25"/>
      <c r="IT43" s="25"/>
      <c r="IU43" s="25"/>
      <c r="IV43" s="25"/>
    </row>
    <row r="44" spans="1:256">
      <c r="A44" s="76" t="s">
        <v>87</v>
      </c>
      <c r="B44" s="40">
        <v>224</v>
      </c>
      <c r="C44" s="40" t="s">
        <v>225</v>
      </c>
      <c r="D44" s="40"/>
      <c r="E44" s="40"/>
      <c r="F44" s="41" t="s">
        <v>234</v>
      </c>
      <c r="G44" s="42">
        <v>3</v>
      </c>
      <c r="H44" s="43">
        <v>10</v>
      </c>
      <c r="I44" s="42">
        <v>0</v>
      </c>
      <c r="J44" s="44">
        <f t="shared" si="8"/>
        <v>0</v>
      </c>
      <c r="K44" s="45">
        <v>3000</v>
      </c>
      <c r="L44" s="44">
        <f t="shared" si="5"/>
        <v>9000</v>
      </c>
      <c r="M44" s="44">
        <f t="shared" si="6"/>
        <v>0</v>
      </c>
      <c r="N44" s="77">
        <f t="shared" si="3"/>
        <v>0</v>
      </c>
      <c r="O44" s="54"/>
      <c r="P44" s="32"/>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row>
    <row r="45" spans="1:256">
      <c r="A45" s="76" t="s">
        <v>87</v>
      </c>
      <c r="B45" s="40">
        <v>228</v>
      </c>
      <c r="C45" s="40" t="s">
        <v>226</v>
      </c>
      <c r="D45" s="40"/>
      <c r="E45" s="40"/>
      <c r="F45" s="41" t="s">
        <v>129</v>
      </c>
      <c r="G45" s="42">
        <v>2</v>
      </c>
      <c r="H45" s="43">
        <v>5</v>
      </c>
      <c r="I45" s="42">
        <v>0</v>
      </c>
      <c r="J45" s="44">
        <f t="shared" si="8"/>
        <v>0</v>
      </c>
      <c r="K45" s="45">
        <v>26</v>
      </c>
      <c r="L45" s="44">
        <f t="shared" si="5"/>
        <v>52</v>
      </c>
      <c r="M45" s="44">
        <f t="shared" si="6"/>
        <v>0</v>
      </c>
      <c r="N45" s="77">
        <f t="shared" si="3"/>
        <v>0</v>
      </c>
      <c r="O45" s="63"/>
      <c r="P45" s="36"/>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row>
    <row r="46" spans="1:256">
      <c r="A46" s="76" t="s">
        <v>87</v>
      </c>
      <c r="B46" s="40">
        <v>235</v>
      </c>
      <c r="C46" s="40" t="s">
        <v>227</v>
      </c>
      <c r="D46" s="40"/>
      <c r="E46" s="40"/>
      <c r="F46" s="41" t="s">
        <v>129</v>
      </c>
      <c r="G46" s="42">
        <v>1</v>
      </c>
      <c r="H46" s="43">
        <v>15</v>
      </c>
      <c r="I46" s="42">
        <v>0</v>
      </c>
      <c r="J46" s="44">
        <f t="shared" si="8"/>
        <v>0</v>
      </c>
      <c r="K46" s="45">
        <v>20</v>
      </c>
      <c r="L46" s="44">
        <f t="shared" si="5"/>
        <v>20</v>
      </c>
      <c r="M46" s="44">
        <f t="shared" si="6"/>
        <v>0</v>
      </c>
      <c r="N46" s="77">
        <f t="shared" si="3"/>
        <v>0</v>
      </c>
      <c r="O46" s="54"/>
      <c r="P46" s="32"/>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row>
    <row r="47" spans="1:256">
      <c r="A47" s="76" t="s">
        <v>87</v>
      </c>
      <c r="B47" s="40">
        <v>236</v>
      </c>
      <c r="C47" s="40" t="s">
        <v>257</v>
      </c>
      <c r="D47" s="40"/>
      <c r="E47" s="40"/>
      <c r="F47" s="41" t="s">
        <v>129</v>
      </c>
      <c r="G47" s="42">
        <v>9</v>
      </c>
      <c r="H47" s="43">
        <v>10</v>
      </c>
      <c r="I47" s="42">
        <v>0</v>
      </c>
      <c r="J47" s="44">
        <f t="shared" si="8"/>
        <v>0</v>
      </c>
      <c r="K47" s="45">
        <v>13</v>
      </c>
      <c r="L47" s="44">
        <f t="shared" si="5"/>
        <v>117</v>
      </c>
      <c r="M47" s="44">
        <f t="shared" si="6"/>
        <v>0</v>
      </c>
      <c r="N47" s="77">
        <f t="shared" si="3"/>
        <v>0</v>
      </c>
      <c r="O47" s="63"/>
      <c r="P47" s="36"/>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row>
    <row r="48" spans="1:256">
      <c r="A48" s="76" t="s">
        <v>87</v>
      </c>
      <c r="B48" s="40">
        <v>239</v>
      </c>
      <c r="C48" s="40" t="s">
        <v>258</v>
      </c>
      <c r="D48" s="40"/>
      <c r="E48" s="40"/>
      <c r="F48" s="41" t="s">
        <v>234</v>
      </c>
      <c r="G48" s="42">
        <v>3</v>
      </c>
      <c r="H48" s="43">
        <v>5</v>
      </c>
      <c r="I48" s="42">
        <v>0</v>
      </c>
      <c r="J48" s="44">
        <f t="shared" si="8"/>
        <v>0</v>
      </c>
      <c r="K48" s="45">
        <v>20</v>
      </c>
      <c r="L48" s="44">
        <f t="shared" si="5"/>
        <v>60</v>
      </c>
      <c r="M48" s="44">
        <f t="shared" si="6"/>
        <v>0</v>
      </c>
      <c r="N48" s="77">
        <f t="shared" si="3"/>
        <v>0</v>
      </c>
      <c r="O48" s="54"/>
      <c r="P48" s="32"/>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row>
    <row r="49" spans="1:256">
      <c r="A49" s="76" t="s">
        <v>87</v>
      </c>
      <c r="B49" s="40">
        <v>241</v>
      </c>
      <c r="C49" s="40" t="s">
        <v>259</v>
      </c>
      <c r="D49" s="40"/>
      <c r="E49" s="40"/>
      <c r="F49" s="41" t="s">
        <v>105</v>
      </c>
      <c r="G49" s="42">
        <v>4</v>
      </c>
      <c r="H49" s="43">
        <v>20</v>
      </c>
      <c r="I49" s="42">
        <v>5</v>
      </c>
      <c r="J49" s="44">
        <f t="shared" si="8"/>
        <v>8</v>
      </c>
      <c r="K49" s="45">
        <v>8</v>
      </c>
      <c r="L49" s="44">
        <f t="shared" si="5"/>
        <v>32</v>
      </c>
      <c r="M49" s="44">
        <f t="shared" si="6"/>
        <v>0.4</v>
      </c>
      <c r="N49" s="77">
        <f t="shared" si="3"/>
        <v>1.6</v>
      </c>
      <c r="O49" s="63"/>
      <c r="P49" s="36"/>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row>
    <row r="50" spans="1:256">
      <c r="A50" s="76" t="s">
        <v>87</v>
      </c>
      <c r="B50" s="40">
        <v>246</v>
      </c>
      <c r="C50" s="40" t="s">
        <v>260</v>
      </c>
      <c r="D50" s="40"/>
      <c r="E50" s="40"/>
      <c r="F50" s="41" t="s">
        <v>130</v>
      </c>
      <c r="G50" s="42">
        <v>2</v>
      </c>
      <c r="H50" s="43">
        <v>20</v>
      </c>
      <c r="I50" s="42">
        <v>5</v>
      </c>
      <c r="J50" s="44">
        <f t="shared" si="8"/>
        <v>10.5</v>
      </c>
      <c r="K50" s="45">
        <v>21</v>
      </c>
      <c r="L50" s="44">
        <f t="shared" si="5"/>
        <v>42</v>
      </c>
      <c r="M50" s="44">
        <f t="shared" si="6"/>
        <v>1.05</v>
      </c>
      <c r="N50" s="77">
        <f t="shared" si="3"/>
        <v>2.1</v>
      </c>
      <c r="O50" s="63"/>
      <c r="P50" s="36"/>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row>
    <row r="51" spans="1:256">
      <c r="A51" s="76" t="s">
        <v>87</v>
      </c>
      <c r="B51" s="40">
        <v>247</v>
      </c>
      <c r="C51" s="40" t="s">
        <v>261</v>
      </c>
      <c r="D51" s="40"/>
      <c r="E51" s="40"/>
      <c r="F51" s="41" t="s">
        <v>130</v>
      </c>
      <c r="G51" s="42">
        <v>1</v>
      </c>
      <c r="H51" s="43">
        <v>20</v>
      </c>
      <c r="I51" s="42">
        <v>5</v>
      </c>
      <c r="J51" s="44">
        <f t="shared" si="8"/>
        <v>15.25</v>
      </c>
      <c r="K51" s="45">
        <v>61</v>
      </c>
      <c r="L51" s="44">
        <f t="shared" si="5"/>
        <v>61</v>
      </c>
      <c r="M51" s="44">
        <f t="shared" si="6"/>
        <v>3.05</v>
      </c>
      <c r="N51" s="77">
        <f t="shared" si="3"/>
        <v>3.05</v>
      </c>
      <c r="O51" s="54"/>
      <c r="P51" s="32"/>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row>
    <row r="52" spans="1:256">
      <c r="A52" s="76" t="s">
        <v>87</v>
      </c>
      <c r="B52" s="40">
        <v>249</v>
      </c>
      <c r="C52" s="40" t="s">
        <v>262</v>
      </c>
      <c r="D52" s="40"/>
      <c r="E52" s="40"/>
      <c r="F52" s="41" t="s">
        <v>234</v>
      </c>
      <c r="G52" s="42">
        <v>2</v>
      </c>
      <c r="H52" s="43">
        <v>10</v>
      </c>
      <c r="I52" s="42">
        <v>5</v>
      </c>
      <c r="J52" s="44">
        <f t="shared" si="8"/>
        <v>250</v>
      </c>
      <c r="K52" s="45">
        <v>250</v>
      </c>
      <c r="L52" s="44">
        <f t="shared" si="5"/>
        <v>500</v>
      </c>
      <c r="M52" s="44">
        <f t="shared" si="6"/>
        <v>25</v>
      </c>
      <c r="N52" s="77">
        <f t="shared" si="3"/>
        <v>50</v>
      </c>
      <c r="O52" s="54"/>
      <c r="P52" s="32"/>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row>
    <row r="53" spans="1:256">
      <c r="A53" s="76" t="s">
        <v>87</v>
      </c>
      <c r="B53" s="40">
        <v>250</v>
      </c>
      <c r="C53" s="40" t="s">
        <v>263</v>
      </c>
      <c r="D53" s="40"/>
      <c r="E53" s="41" t="s">
        <v>30</v>
      </c>
      <c r="F53" s="21"/>
      <c r="G53" s="42">
        <v>4</v>
      </c>
      <c r="H53" s="43">
        <v>10</v>
      </c>
      <c r="I53" s="42">
        <v>0</v>
      </c>
      <c r="J53" s="44">
        <f t="shared" si="8"/>
        <v>0</v>
      </c>
      <c r="K53" s="45">
        <v>15</v>
      </c>
      <c r="L53" s="44">
        <f t="shared" si="5"/>
        <v>60</v>
      </c>
      <c r="M53" s="44">
        <f t="shared" si="6"/>
        <v>0</v>
      </c>
      <c r="N53" s="77">
        <f t="shared" si="3"/>
        <v>0</v>
      </c>
      <c r="O53" s="54"/>
      <c r="P53" s="32"/>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row>
    <row r="54" spans="1:256">
      <c r="A54" s="76" t="s">
        <v>87</v>
      </c>
      <c r="B54" s="40">
        <v>257</v>
      </c>
      <c r="C54" s="40" t="s">
        <v>264</v>
      </c>
      <c r="D54" s="40"/>
      <c r="E54" s="41" t="s">
        <v>90</v>
      </c>
      <c r="F54" s="21"/>
      <c r="G54" s="42">
        <v>8</v>
      </c>
      <c r="H54" s="43">
        <v>5</v>
      </c>
      <c r="I54" s="42">
        <v>0</v>
      </c>
      <c r="J54" s="44">
        <f t="shared" si="8"/>
        <v>0</v>
      </c>
      <c r="K54" s="45">
        <v>18</v>
      </c>
      <c r="L54" s="44">
        <f t="shared" si="5"/>
        <v>144</v>
      </c>
      <c r="M54" s="44">
        <f t="shared" si="6"/>
        <v>0</v>
      </c>
      <c r="N54" s="77">
        <f t="shared" si="3"/>
        <v>0</v>
      </c>
      <c r="O54" s="63"/>
      <c r="P54" s="36"/>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row>
    <row r="55" spans="1:256">
      <c r="A55" s="76" t="s">
        <v>87</v>
      </c>
      <c r="B55" s="40">
        <v>258</v>
      </c>
      <c r="C55" s="40" t="s">
        <v>265</v>
      </c>
      <c r="D55" s="40"/>
      <c r="E55" s="41" t="s">
        <v>31</v>
      </c>
      <c r="F55" s="21"/>
      <c r="G55" s="42">
        <v>4</v>
      </c>
      <c r="H55" s="43">
        <v>5</v>
      </c>
      <c r="I55" s="42">
        <v>0</v>
      </c>
      <c r="J55" s="44">
        <f t="shared" si="8"/>
        <v>0</v>
      </c>
      <c r="K55" s="45">
        <v>13</v>
      </c>
      <c r="L55" s="44">
        <f t="shared" si="5"/>
        <v>52</v>
      </c>
      <c r="M55" s="44">
        <f t="shared" si="6"/>
        <v>0</v>
      </c>
      <c r="N55" s="77">
        <f t="shared" si="3"/>
        <v>0</v>
      </c>
      <c r="O55" s="63"/>
      <c r="P55" s="36"/>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c r="GH55" s="25"/>
      <c r="GI55" s="25"/>
      <c r="GJ55" s="25"/>
      <c r="GK55" s="25"/>
      <c r="GL55" s="25"/>
      <c r="GM55" s="25"/>
      <c r="GN55" s="25"/>
      <c r="GO55" s="25"/>
      <c r="GP55" s="25"/>
      <c r="GQ55" s="25"/>
      <c r="GR55" s="25"/>
      <c r="GS55" s="25"/>
      <c r="GT55" s="25"/>
      <c r="GU55" s="25"/>
      <c r="GV55" s="25"/>
      <c r="GW55" s="25"/>
      <c r="GX55" s="25"/>
      <c r="GY55" s="25"/>
      <c r="GZ55" s="25"/>
      <c r="HA55" s="25"/>
      <c r="HB55" s="25"/>
      <c r="HC55" s="25"/>
      <c r="HD55" s="25"/>
      <c r="HE55" s="25"/>
      <c r="HF55" s="25"/>
      <c r="HG55" s="25"/>
      <c r="HH55" s="25"/>
      <c r="HI55" s="25"/>
      <c r="HJ55" s="25"/>
      <c r="HK55" s="25"/>
      <c r="HL55" s="25"/>
      <c r="HM55" s="25"/>
      <c r="HN55" s="25"/>
      <c r="HO55" s="25"/>
      <c r="HP55" s="25"/>
      <c r="HQ55" s="25"/>
      <c r="HR55" s="25"/>
      <c r="HS55" s="25"/>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25"/>
      <c r="IV55" s="25"/>
    </row>
    <row r="56" spans="1:256">
      <c r="A56" s="76" t="s">
        <v>87</v>
      </c>
      <c r="B56" s="40">
        <v>261</v>
      </c>
      <c r="C56" s="40" t="s">
        <v>266</v>
      </c>
      <c r="D56" s="40"/>
      <c r="E56" s="40"/>
      <c r="F56" s="41" t="s">
        <v>129</v>
      </c>
      <c r="G56" s="42">
        <v>1</v>
      </c>
      <c r="H56" s="43">
        <v>5</v>
      </c>
      <c r="I56" s="42">
        <v>0</v>
      </c>
      <c r="J56" s="44">
        <f t="shared" si="8"/>
        <v>0</v>
      </c>
      <c r="K56" s="45">
        <v>70.400000000000006</v>
      </c>
      <c r="L56" s="44">
        <f t="shared" si="5"/>
        <v>70.400000000000006</v>
      </c>
      <c r="M56" s="44">
        <f t="shared" si="6"/>
        <v>0</v>
      </c>
      <c r="N56" s="77">
        <f t="shared" si="3"/>
        <v>0</v>
      </c>
      <c r="O56" s="63"/>
      <c r="P56" s="36"/>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c r="GL56" s="25"/>
      <c r="GM56" s="25"/>
      <c r="GN56" s="25"/>
      <c r="GO56" s="25"/>
      <c r="GP56" s="25"/>
      <c r="GQ56" s="25"/>
      <c r="GR56" s="25"/>
      <c r="GS56" s="25"/>
      <c r="GT56" s="25"/>
      <c r="GU56" s="25"/>
      <c r="GV56" s="25"/>
      <c r="GW56" s="25"/>
      <c r="GX56" s="25"/>
      <c r="GY56" s="25"/>
      <c r="GZ56" s="25"/>
      <c r="HA56" s="25"/>
      <c r="HB56" s="25"/>
      <c r="HC56" s="25"/>
      <c r="HD56" s="25"/>
      <c r="HE56" s="25"/>
      <c r="HF56" s="25"/>
      <c r="HG56" s="25"/>
      <c r="HH56" s="25"/>
      <c r="HI56" s="25"/>
      <c r="HJ56" s="25"/>
      <c r="HK56" s="25"/>
      <c r="HL56" s="25"/>
      <c r="HM56" s="25"/>
      <c r="HN56" s="25"/>
      <c r="HO56" s="25"/>
      <c r="HP56" s="25"/>
      <c r="HQ56" s="25"/>
      <c r="HR56" s="25"/>
      <c r="HS56" s="25"/>
      <c r="HT56" s="25"/>
      <c r="HU56" s="25"/>
      <c r="HV56" s="25"/>
      <c r="HW56" s="25"/>
      <c r="HX56" s="25"/>
      <c r="HY56" s="25"/>
      <c r="HZ56" s="25"/>
      <c r="IA56" s="25"/>
      <c r="IB56" s="25"/>
      <c r="IC56" s="25"/>
      <c r="ID56" s="25"/>
      <c r="IE56" s="25"/>
      <c r="IF56" s="25"/>
      <c r="IG56" s="25"/>
      <c r="IH56" s="25"/>
      <c r="II56" s="25"/>
      <c r="IJ56" s="25"/>
      <c r="IK56" s="25"/>
      <c r="IL56" s="25"/>
      <c r="IM56" s="25"/>
      <c r="IN56" s="25"/>
      <c r="IO56" s="25"/>
      <c r="IP56" s="25"/>
      <c r="IQ56" s="25"/>
      <c r="IR56" s="25"/>
      <c r="IS56" s="25"/>
      <c r="IT56" s="25"/>
      <c r="IU56" s="25"/>
      <c r="IV56" s="25"/>
    </row>
    <row r="57" spans="1:256">
      <c r="A57" s="76" t="s">
        <v>87</v>
      </c>
      <c r="B57" s="40">
        <v>262</v>
      </c>
      <c r="C57" s="40" t="s">
        <v>266</v>
      </c>
      <c r="D57" s="40"/>
      <c r="E57" s="41" t="s">
        <v>90</v>
      </c>
      <c r="F57" s="41" t="s">
        <v>127</v>
      </c>
      <c r="G57" s="42">
        <v>1</v>
      </c>
      <c r="H57" s="43">
        <v>5</v>
      </c>
      <c r="I57" s="42">
        <v>0</v>
      </c>
      <c r="J57" s="44">
        <f t="shared" si="8"/>
        <v>0</v>
      </c>
      <c r="K57" s="45">
        <v>70</v>
      </c>
      <c r="L57" s="44">
        <f t="shared" si="5"/>
        <v>70</v>
      </c>
      <c r="M57" s="44">
        <f t="shared" si="6"/>
        <v>0</v>
      </c>
      <c r="N57" s="77">
        <f t="shared" si="3"/>
        <v>0</v>
      </c>
      <c r="O57" s="63"/>
      <c r="P57" s="36"/>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5"/>
      <c r="EB57" s="25"/>
      <c r="EC57" s="25"/>
      <c r="ED57" s="25"/>
      <c r="EE57" s="25"/>
      <c r="EF57" s="25"/>
      <c r="EG57" s="25"/>
      <c r="EH57" s="25"/>
      <c r="EI57" s="25"/>
      <c r="EJ57" s="25"/>
      <c r="EK57" s="25"/>
      <c r="EL57" s="25"/>
      <c r="EM57" s="25"/>
      <c r="EN57" s="25"/>
      <c r="EO57" s="25"/>
      <c r="EP57" s="25"/>
      <c r="EQ57" s="25"/>
      <c r="ER57" s="25"/>
      <c r="ES57" s="25"/>
      <c r="ET57" s="25"/>
      <c r="EU57" s="25"/>
      <c r="EV57" s="25"/>
      <c r="EW57" s="25"/>
      <c r="EX57" s="25"/>
      <c r="EY57" s="25"/>
      <c r="EZ57" s="25"/>
      <c r="FA57" s="25"/>
      <c r="FB57" s="25"/>
      <c r="FC57" s="25"/>
      <c r="FD57" s="25"/>
      <c r="FE57" s="25"/>
      <c r="FF57" s="25"/>
      <c r="FG57" s="25"/>
      <c r="FH57" s="25"/>
      <c r="FI57" s="25"/>
      <c r="FJ57" s="25"/>
      <c r="FK57" s="25"/>
      <c r="FL57" s="25"/>
      <c r="FM57" s="25"/>
      <c r="FN57" s="25"/>
      <c r="FO57" s="25"/>
      <c r="FP57" s="25"/>
      <c r="FQ57" s="25"/>
      <c r="FR57" s="25"/>
      <c r="FS57" s="25"/>
      <c r="FT57" s="25"/>
      <c r="FU57" s="25"/>
      <c r="FV57" s="25"/>
      <c r="FW57" s="25"/>
      <c r="FX57" s="25"/>
      <c r="FY57" s="25"/>
      <c r="FZ57" s="25"/>
      <c r="GA57" s="25"/>
      <c r="GB57" s="25"/>
      <c r="GC57" s="25"/>
      <c r="GD57" s="25"/>
      <c r="GE57" s="25"/>
      <c r="GF57" s="25"/>
      <c r="GG57" s="25"/>
      <c r="GH57" s="25"/>
      <c r="GI57" s="25"/>
      <c r="GJ57" s="25"/>
      <c r="GK57" s="25"/>
      <c r="GL57" s="25"/>
      <c r="GM57" s="25"/>
      <c r="GN57" s="25"/>
      <c r="GO57" s="25"/>
      <c r="GP57" s="25"/>
      <c r="GQ57" s="25"/>
      <c r="GR57" s="25"/>
      <c r="GS57" s="25"/>
      <c r="GT57" s="25"/>
      <c r="GU57" s="25"/>
      <c r="GV57" s="25"/>
      <c r="GW57" s="25"/>
      <c r="GX57" s="25"/>
      <c r="GY57" s="25"/>
      <c r="GZ57" s="25"/>
      <c r="HA57" s="25"/>
      <c r="HB57" s="25"/>
      <c r="HC57" s="25"/>
      <c r="HD57" s="25"/>
      <c r="HE57" s="25"/>
      <c r="HF57" s="25"/>
      <c r="HG57" s="25"/>
      <c r="HH57" s="25"/>
      <c r="HI57" s="25"/>
      <c r="HJ57" s="25"/>
      <c r="HK57" s="25"/>
      <c r="HL57" s="25"/>
      <c r="HM57" s="25"/>
      <c r="HN57" s="25"/>
      <c r="HO57" s="25"/>
      <c r="HP57" s="25"/>
      <c r="HQ57" s="25"/>
      <c r="HR57" s="25"/>
      <c r="HS57" s="25"/>
      <c r="HT57" s="25"/>
      <c r="HU57" s="25"/>
      <c r="HV57" s="25"/>
      <c r="HW57" s="25"/>
      <c r="HX57" s="25"/>
      <c r="HY57" s="25"/>
      <c r="HZ57" s="25"/>
      <c r="IA57" s="25"/>
      <c r="IB57" s="25"/>
      <c r="IC57" s="25"/>
      <c r="ID57" s="25"/>
      <c r="IE57" s="25"/>
      <c r="IF57" s="25"/>
      <c r="IG57" s="25"/>
      <c r="IH57" s="25"/>
      <c r="II57" s="25"/>
      <c r="IJ57" s="25"/>
      <c r="IK57" s="25"/>
      <c r="IL57" s="25"/>
      <c r="IM57" s="25"/>
      <c r="IN57" s="25"/>
      <c r="IO57" s="25"/>
      <c r="IP57" s="25"/>
      <c r="IQ57" s="25"/>
      <c r="IR57" s="25"/>
      <c r="IS57" s="25"/>
      <c r="IT57" s="25"/>
      <c r="IU57" s="25"/>
      <c r="IV57" s="25"/>
    </row>
    <row r="58" spans="1:256">
      <c r="A58" s="76" t="s">
        <v>87</v>
      </c>
      <c r="B58" s="40">
        <v>263</v>
      </c>
      <c r="C58" s="40" t="s">
        <v>267</v>
      </c>
      <c r="D58" s="40"/>
      <c r="E58" s="41" t="s">
        <v>90</v>
      </c>
      <c r="F58" s="41" t="s">
        <v>127</v>
      </c>
      <c r="G58" s="42">
        <v>3</v>
      </c>
      <c r="H58" s="43">
        <v>5</v>
      </c>
      <c r="I58" s="43">
        <v>0</v>
      </c>
      <c r="J58" s="44">
        <f t="shared" si="8"/>
        <v>0</v>
      </c>
      <c r="K58" s="45">
        <v>8</v>
      </c>
      <c r="L58" s="44">
        <f t="shared" si="5"/>
        <v>24</v>
      </c>
      <c r="M58" s="44">
        <f t="shared" si="6"/>
        <v>0</v>
      </c>
      <c r="N58" s="77">
        <f t="shared" si="3"/>
        <v>0</v>
      </c>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row>
    <row r="59" spans="1:256">
      <c r="A59" s="76" t="s">
        <v>87</v>
      </c>
      <c r="B59" s="40">
        <v>264</v>
      </c>
      <c r="C59" s="40" t="s">
        <v>268</v>
      </c>
      <c r="D59" s="40"/>
      <c r="E59" s="41" t="s">
        <v>90</v>
      </c>
      <c r="F59" s="41" t="s">
        <v>127</v>
      </c>
      <c r="G59" s="42">
        <v>2</v>
      </c>
      <c r="H59" s="43">
        <v>5</v>
      </c>
      <c r="I59" s="43">
        <v>0</v>
      </c>
      <c r="J59" s="44">
        <f t="shared" si="8"/>
        <v>0</v>
      </c>
      <c r="K59" s="45">
        <v>9</v>
      </c>
      <c r="L59" s="44">
        <f t="shared" si="5"/>
        <v>18</v>
      </c>
      <c r="M59" s="20">
        <f t="shared" si="6"/>
        <v>0</v>
      </c>
      <c r="N59" s="77">
        <f t="shared" si="3"/>
        <v>0</v>
      </c>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row>
    <row r="60" spans="1:256">
      <c r="A60" s="76" t="s">
        <v>87</v>
      </c>
      <c r="B60" s="40">
        <v>265</v>
      </c>
      <c r="C60" s="40" t="s">
        <v>269</v>
      </c>
      <c r="D60" s="40"/>
      <c r="E60" s="41" t="s">
        <v>90</v>
      </c>
      <c r="F60" s="41" t="s">
        <v>127</v>
      </c>
      <c r="G60" s="42">
        <v>4</v>
      </c>
      <c r="H60" s="43">
        <v>5</v>
      </c>
      <c r="I60" s="42">
        <v>0</v>
      </c>
      <c r="J60" s="44">
        <f t="shared" si="8"/>
        <v>0</v>
      </c>
      <c r="K60" s="45">
        <v>13</v>
      </c>
      <c r="L60" s="44">
        <f t="shared" ref="L60:L68" si="9">G60*K60</f>
        <v>52</v>
      </c>
      <c r="M60" s="20">
        <f t="shared" si="6"/>
        <v>0</v>
      </c>
      <c r="N60" s="77">
        <f t="shared" si="3"/>
        <v>0</v>
      </c>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row>
    <row r="61" spans="1:256">
      <c r="A61" s="76" t="s">
        <v>87</v>
      </c>
      <c r="B61" s="40">
        <v>266</v>
      </c>
      <c r="C61" s="40" t="s">
        <v>270</v>
      </c>
      <c r="D61" s="40"/>
      <c r="E61" s="41" t="s">
        <v>90</v>
      </c>
      <c r="F61" s="41" t="s">
        <v>127</v>
      </c>
      <c r="G61" s="42">
        <v>4</v>
      </c>
      <c r="H61" s="43">
        <v>5</v>
      </c>
      <c r="I61" s="42">
        <v>0</v>
      </c>
      <c r="J61" s="44">
        <f t="shared" si="8"/>
        <v>0</v>
      </c>
      <c r="K61" s="45">
        <v>14</v>
      </c>
      <c r="L61" s="44">
        <f t="shared" si="9"/>
        <v>56</v>
      </c>
      <c r="M61" s="44">
        <f t="shared" si="6"/>
        <v>0</v>
      </c>
      <c r="N61" s="77">
        <f t="shared" si="3"/>
        <v>0</v>
      </c>
      <c r="O61" s="63"/>
      <c r="P61" s="36"/>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row>
    <row r="62" spans="1:256">
      <c r="A62" s="76" t="s">
        <v>87</v>
      </c>
      <c r="B62" s="40">
        <v>267</v>
      </c>
      <c r="C62" s="40" t="s">
        <v>271</v>
      </c>
      <c r="D62" s="40"/>
      <c r="E62" s="41" t="s">
        <v>90</v>
      </c>
      <c r="F62" s="41" t="s">
        <v>127</v>
      </c>
      <c r="G62" s="42">
        <v>2</v>
      </c>
      <c r="H62" s="43">
        <v>5</v>
      </c>
      <c r="I62" s="42">
        <v>0</v>
      </c>
      <c r="J62" s="44">
        <f t="shared" si="8"/>
        <v>0</v>
      </c>
      <c r="K62" s="45">
        <v>16</v>
      </c>
      <c r="L62" s="44">
        <f t="shared" si="9"/>
        <v>32</v>
      </c>
      <c r="M62" s="44">
        <f t="shared" si="6"/>
        <v>0</v>
      </c>
      <c r="N62" s="77">
        <f t="shared" si="3"/>
        <v>0</v>
      </c>
      <c r="O62" s="63"/>
      <c r="P62" s="36"/>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row>
    <row r="63" spans="1:256">
      <c r="A63" s="76" t="s">
        <v>87</v>
      </c>
      <c r="B63" s="40">
        <v>268</v>
      </c>
      <c r="C63" s="40" t="s">
        <v>272</v>
      </c>
      <c r="D63" s="40"/>
      <c r="E63" s="41" t="s">
        <v>90</v>
      </c>
      <c r="F63" s="41" t="s">
        <v>127</v>
      </c>
      <c r="G63" s="42">
        <v>2</v>
      </c>
      <c r="H63" s="43">
        <v>5</v>
      </c>
      <c r="I63" s="42">
        <v>0</v>
      </c>
      <c r="J63" s="44">
        <f t="shared" si="8"/>
        <v>0</v>
      </c>
      <c r="K63" s="45">
        <v>16</v>
      </c>
      <c r="L63" s="44">
        <f t="shared" si="9"/>
        <v>32</v>
      </c>
      <c r="M63" s="44">
        <f>IF(I63=0,0,K63/H63)</f>
        <v>0</v>
      </c>
      <c r="N63" s="77">
        <f t="shared" si="3"/>
        <v>0</v>
      </c>
      <c r="O63" s="63"/>
      <c r="P63" s="36"/>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row>
    <row r="64" spans="1:256">
      <c r="A64" s="76" t="s">
        <v>87</v>
      </c>
      <c r="B64" s="40">
        <v>269</v>
      </c>
      <c r="C64" s="40" t="s">
        <v>224</v>
      </c>
      <c r="D64" s="40"/>
      <c r="E64" s="40" t="s">
        <v>29</v>
      </c>
      <c r="F64" s="41"/>
      <c r="G64" s="42">
        <v>1</v>
      </c>
      <c r="H64" s="43">
        <v>10</v>
      </c>
      <c r="I64" s="42">
        <v>3</v>
      </c>
      <c r="J64" s="44">
        <f>IF(H64=0,0,I64/H64*K64*G64)</f>
        <v>495</v>
      </c>
      <c r="K64" s="45">
        <v>1650</v>
      </c>
      <c r="L64" s="44">
        <f t="shared" si="9"/>
        <v>1650</v>
      </c>
      <c r="M64" s="44">
        <f t="shared" si="6"/>
        <v>165</v>
      </c>
      <c r="N64" s="77">
        <f t="shared" si="3"/>
        <v>165</v>
      </c>
      <c r="O64" s="63"/>
      <c r="P64" s="36"/>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row>
    <row r="65" spans="1:256" s="18" customFormat="1">
      <c r="A65" s="76" t="s">
        <v>87</v>
      </c>
      <c r="B65" s="40">
        <v>270</v>
      </c>
      <c r="C65" s="40" t="s">
        <v>273</v>
      </c>
      <c r="D65" s="40"/>
      <c r="E65" s="41" t="s">
        <v>4</v>
      </c>
      <c r="F65" s="21"/>
      <c r="G65" s="42">
        <v>1</v>
      </c>
      <c r="H65" s="43">
        <v>5</v>
      </c>
      <c r="I65" s="42">
        <v>0</v>
      </c>
      <c r="J65" s="44">
        <f>IF(H65=0,0,I65/H65*K65*G65)</f>
        <v>0</v>
      </c>
      <c r="K65" s="45">
        <v>121</v>
      </c>
      <c r="L65" s="44">
        <f t="shared" si="9"/>
        <v>121</v>
      </c>
      <c r="M65" s="44">
        <f t="shared" si="6"/>
        <v>0</v>
      </c>
      <c r="N65" s="77">
        <f t="shared" si="3"/>
        <v>0</v>
      </c>
      <c r="O65" s="64"/>
      <c r="P65" s="38"/>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9"/>
      <c r="GJ65" s="39"/>
      <c r="GK65" s="39"/>
      <c r="GL65" s="39"/>
      <c r="GM65" s="39"/>
      <c r="GN65" s="39"/>
      <c r="GO65" s="39"/>
      <c r="GP65" s="39"/>
      <c r="GQ65" s="39"/>
      <c r="GR65" s="39"/>
      <c r="GS65" s="39"/>
      <c r="GT65" s="39"/>
      <c r="GU65" s="39"/>
      <c r="GV65" s="39"/>
      <c r="GW65" s="39"/>
      <c r="GX65" s="39"/>
      <c r="GY65" s="39"/>
      <c r="GZ65" s="39"/>
      <c r="HA65" s="39"/>
      <c r="HB65" s="39"/>
      <c r="HC65" s="39"/>
      <c r="HD65" s="39"/>
      <c r="HE65" s="39"/>
      <c r="HF65" s="39"/>
      <c r="HG65" s="39"/>
      <c r="HH65" s="39"/>
      <c r="HI65" s="39"/>
      <c r="HJ65" s="39"/>
      <c r="HK65" s="39"/>
      <c r="HL65" s="39"/>
      <c r="HM65" s="39"/>
      <c r="HN65" s="39"/>
      <c r="HO65" s="39"/>
      <c r="HP65" s="39"/>
      <c r="HQ65" s="39"/>
      <c r="HR65" s="39"/>
      <c r="HS65" s="39"/>
      <c r="HT65" s="39"/>
      <c r="HU65" s="39"/>
      <c r="HV65" s="39"/>
      <c r="HW65" s="39"/>
      <c r="HX65" s="39"/>
      <c r="HY65" s="39"/>
      <c r="HZ65" s="39"/>
      <c r="IA65" s="39"/>
      <c r="IB65" s="39"/>
      <c r="IC65" s="39"/>
      <c r="ID65" s="39"/>
      <c r="IE65" s="39"/>
      <c r="IF65" s="39"/>
      <c r="IG65" s="39"/>
      <c r="IH65" s="39"/>
      <c r="II65" s="39"/>
      <c r="IJ65" s="39"/>
      <c r="IK65" s="39"/>
      <c r="IL65" s="39"/>
      <c r="IM65" s="39"/>
      <c r="IN65" s="39"/>
      <c r="IO65" s="39"/>
      <c r="IP65" s="39"/>
      <c r="IQ65" s="39"/>
      <c r="IR65" s="39"/>
      <c r="IS65" s="39"/>
      <c r="IT65" s="39"/>
      <c r="IU65" s="39"/>
      <c r="IV65" s="39"/>
    </row>
    <row r="66" spans="1:256" s="18" customFormat="1">
      <c r="A66" s="76" t="s">
        <v>87</v>
      </c>
      <c r="B66" s="40">
        <v>271</v>
      </c>
      <c r="C66" s="40" t="s">
        <v>274</v>
      </c>
      <c r="D66" s="40"/>
      <c r="E66" s="41" t="s">
        <v>4</v>
      </c>
      <c r="F66" s="21"/>
      <c r="G66" s="42">
        <v>2</v>
      </c>
      <c r="H66" s="43">
        <v>5</v>
      </c>
      <c r="I66" s="42">
        <v>0</v>
      </c>
      <c r="J66" s="44">
        <f>IF(H66=0,0,I66/H66*K66*G66)</f>
        <v>0</v>
      </c>
      <c r="K66" s="45">
        <v>132</v>
      </c>
      <c r="L66" s="44">
        <f t="shared" si="9"/>
        <v>264</v>
      </c>
      <c r="M66" s="44">
        <f t="shared" si="6"/>
        <v>0</v>
      </c>
      <c r="N66" s="77">
        <f t="shared" ref="N66:N129" si="10">M66*G66</f>
        <v>0</v>
      </c>
      <c r="O66" s="64"/>
      <c r="P66" s="38"/>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row>
    <row r="67" spans="1:256">
      <c r="A67" s="76" t="s">
        <v>87</v>
      </c>
      <c r="B67" s="40">
        <v>273</v>
      </c>
      <c r="C67" s="40" t="s">
        <v>275</v>
      </c>
      <c r="D67" s="40"/>
      <c r="E67" s="40" t="s">
        <v>5</v>
      </c>
      <c r="F67" s="21"/>
      <c r="G67" s="137">
        <v>8</v>
      </c>
      <c r="H67" s="138">
        <v>10</v>
      </c>
      <c r="I67" s="137">
        <v>3</v>
      </c>
      <c r="J67" s="139">
        <f>IF(H67=0,0,I67/H67*K67*G67)</f>
        <v>684</v>
      </c>
      <c r="K67" s="140">
        <v>285</v>
      </c>
      <c r="L67" s="139">
        <f t="shared" si="9"/>
        <v>2280</v>
      </c>
      <c r="M67" s="139">
        <f t="shared" si="6"/>
        <v>28.5</v>
      </c>
      <c r="N67" s="141">
        <f t="shared" si="10"/>
        <v>228</v>
      </c>
      <c r="O67" s="142"/>
      <c r="P67" s="143"/>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4"/>
      <c r="CP67" s="144"/>
      <c r="CQ67" s="144"/>
      <c r="CR67" s="144"/>
      <c r="CS67" s="144"/>
      <c r="CT67" s="144"/>
      <c r="CU67" s="144"/>
      <c r="CV67" s="144"/>
      <c r="CW67" s="144"/>
      <c r="CX67" s="144"/>
      <c r="CY67" s="144"/>
      <c r="CZ67" s="144"/>
      <c r="DA67" s="144"/>
      <c r="DB67" s="144"/>
      <c r="DC67" s="144"/>
      <c r="DD67" s="144"/>
      <c r="DE67" s="144"/>
      <c r="DF67" s="144"/>
      <c r="DG67" s="144"/>
      <c r="DH67" s="144"/>
      <c r="DI67" s="144"/>
      <c r="DJ67" s="144"/>
      <c r="DK67" s="144"/>
      <c r="DL67" s="144"/>
      <c r="DM67" s="144"/>
      <c r="DN67" s="144"/>
      <c r="DO67" s="144"/>
      <c r="DP67" s="144"/>
      <c r="DQ67" s="144"/>
      <c r="DR67" s="144"/>
      <c r="DS67" s="144"/>
      <c r="DT67" s="144"/>
      <c r="DU67" s="144"/>
      <c r="DV67" s="144"/>
      <c r="DW67" s="144"/>
      <c r="DX67" s="144"/>
      <c r="DY67" s="144"/>
      <c r="DZ67" s="144"/>
      <c r="EA67" s="144"/>
      <c r="EB67" s="144"/>
      <c r="EC67" s="144"/>
      <c r="ED67" s="144"/>
      <c r="EE67" s="144"/>
      <c r="EF67" s="144"/>
      <c r="EG67" s="144"/>
      <c r="EH67" s="144"/>
      <c r="EI67" s="144"/>
      <c r="EJ67" s="144"/>
      <c r="EK67" s="144"/>
      <c r="EL67" s="144"/>
      <c r="EM67" s="144"/>
      <c r="EN67" s="144"/>
      <c r="EO67" s="144"/>
      <c r="EP67" s="144"/>
      <c r="EQ67" s="144"/>
      <c r="ER67" s="144"/>
      <c r="ES67" s="144"/>
      <c r="ET67" s="144"/>
      <c r="EU67" s="144"/>
      <c r="EV67" s="144"/>
      <c r="EW67" s="144"/>
      <c r="EX67" s="144"/>
      <c r="EY67" s="144"/>
      <c r="EZ67" s="144"/>
      <c r="FA67" s="144"/>
      <c r="FB67" s="144"/>
      <c r="FC67" s="144"/>
      <c r="FD67" s="144"/>
      <c r="FE67" s="144"/>
      <c r="FF67" s="144"/>
      <c r="FG67" s="144"/>
      <c r="FH67" s="144"/>
      <c r="FI67" s="144"/>
      <c r="FJ67" s="144"/>
      <c r="FK67" s="144"/>
      <c r="FL67" s="144"/>
      <c r="FM67" s="144"/>
      <c r="FN67" s="144"/>
      <c r="FO67" s="144"/>
      <c r="FP67" s="144"/>
      <c r="FQ67" s="144"/>
      <c r="FR67" s="144"/>
      <c r="FS67" s="144"/>
      <c r="FT67" s="144"/>
      <c r="FU67" s="144"/>
      <c r="FV67" s="144"/>
      <c r="FW67" s="144"/>
      <c r="FX67" s="144"/>
      <c r="FY67" s="144"/>
      <c r="FZ67" s="144"/>
      <c r="GA67" s="144"/>
      <c r="GB67" s="144"/>
      <c r="GC67" s="144"/>
      <c r="GD67" s="144"/>
      <c r="GE67" s="144"/>
      <c r="GF67" s="144"/>
      <c r="GG67" s="144"/>
      <c r="GH67" s="144"/>
      <c r="GI67" s="144"/>
      <c r="GJ67" s="144"/>
      <c r="GK67" s="144"/>
      <c r="GL67" s="144"/>
      <c r="GM67" s="144"/>
      <c r="GN67" s="144"/>
      <c r="GO67" s="144"/>
      <c r="GP67" s="144"/>
      <c r="GQ67" s="144"/>
      <c r="GR67" s="144"/>
      <c r="GS67" s="144"/>
      <c r="GT67" s="144"/>
      <c r="GU67" s="144"/>
      <c r="GV67" s="144"/>
      <c r="GW67" s="144"/>
      <c r="GX67" s="144"/>
      <c r="GY67" s="144"/>
      <c r="GZ67" s="144"/>
      <c r="HA67" s="144"/>
      <c r="HB67" s="144"/>
      <c r="HC67" s="144"/>
      <c r="HD67" s="144"/>
      <c r="HE67" s="144"/>
      <c r="HF67" s="144"/>
      <c r="HG67" s="144"/>
      <c r="HH67" s="144"/>
      <c r="HI67" s="144"/>
      <c r="HJ67" s="144"/>
      <c r="HK67" s="144"/>
      <c r="HL67" s="144"/>
      <c r="HM67" s="144"/>
      <c r="HN67" s="144"/>
      <c r="HO67" s="144"/>
      <c r="HP67" s="144"/>
      <c r="HQ67" s="144"/>
      <c r="HR67" s="144"/>
      <c r="HS67" s="144"/>
      <c r="HT67" s="144"/>
      <c r="HU67" s="144"/>
      <c r="HV67" s="144"/>
      <c r="HW67" s="144"/>
      <c r="HX67" s="144"/>
      <c r="HY67" s="144"/>
      <c r="HZ67" s="144"/>
      <c r="IA67" s="144"/>
      <c r="IB67" s="144"/>
      <c r="IC67" s="144"/>
      <c r="ID67" s="144"/>
      <c r="IE67" s="144"/>
      <c r="IF67" s="144"/>
      <c r="IG67" s="144"/>
      <c r="IH67" s="144"/>
      <c r="II67" s="144"/>
      <c r="IJ67" s="144"/>
      <c r="IK67" s="144"/>
      <c r="IL67" s="144"/>
      <c r="IM67" s="144"/>
      <c r="IN67" s="144"/>
      <c r="IO67" s="144"/>
      <c r="IP67" s="144"/>
      <c r="IQ67" s="144"/>
      <c r="IR67" s="144"/>
      <c r="IS67" s="144"/>
      <c r="IT67" s="144"/>
      <c r="IU67" s="144"/>
      <c r="IV67" s="144"/>
    </row>
    <row r="68" spans="1:256">
      <c r="A68" s="76" t="s">
        <v>87</v>
      </c>
      <c r="B68" s="40">
        <v>274</v>
      </c>
      <c r="C68" s="40" t="s">
        <v>276</v>
      </c>
      <c r="D68" s="40"/>
      <c r="E68" s="40" t="s">
        <v>6</v>
      </c>
      <c r="F68" s="21"/>
      <c r="G68" s="137">
        <v>4</v>
      </c>
      <c r="H68" s="138">
        <v>10</v>
      </c>
      <c r="I68" s="137">
        <v>3</v>
      </c>
      <c r="J68" s="139">
        <f t="shared" ref="J68:J78" si="11">IF(H68=0,0,I68/H68*K68*G68)</f>
        <v>342</v>
      </c>
      <c r="K68" s="140">
        <v>285</v>
      </c>
      <c r="L68" s="139">
        <f t="shared" si="9"/>
        <v>1140</v>
      </c>
      <c r="M68" s="139">
        <f t="shared" ref="M68:M78" si="12">IF(I68=0,0,K68/H68)</f>
        <v>28.5</v>
      </c>
      <c r="N68" s="141">
        <f t="shared" si="10"/>
        <v>114</v>
      </c>
      <c r="O68" s="142"/>
      <c r="P68" s="143"/>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c r="CU68" s="144"/>
      <c r="CV68" s="144"/>
      <c r="CW68" s="144"/>
      <c r="CX68" s="144"/>
      <c r="CY68" s="144"/>
      <c r="CZ68" s="144"/>
      <c r="DA68" s="144"/>
      <c r="DB68" s="144"/>
      <c r="DC68" s="144"/>
      <c r="DD68" s="144"/>
      <c r="DE68" s="144"/>
      <c r="DF68" s="144"/>
      <c r="DG68" s="144"/>
      <c r="DH68" s="144"/>
      <c r="DI68" s="144"/>
      <c r="DJ68" s="144"/>
      <c r="DK68" s="144"/>
      <c r="DL68" s="144"/>
      <c r="DM68" s="144"/>
      <c r="DN68" s="144"/>
      <c r="DO68" s="144"/>
      <c r="DP68" s="144"/>
      <c r="DQ68" s="144"/>
      <c r="DR68" s="144"/>
      <c r="DS68" s="144"/>
      <c r="DT68" s="144"/>
      <c r="DU68" s="144"/>
      <c r="DV68" s="144"/>
      <c r="DW68" s="144"/>
      <c r="DX68" s="144"/>
      <c r="DY68" s="144"/>
      <c r="DZ68" s="144"/>
      <c r="EA68" s="144"/>
      <c r="EB68" s="144"/>
      <c r="EC68" s="144"/>
      <c r="ED68" s="144"/>
      <c r="EE68" s="144"/>
      <c r="EF68" s="144"/>
      <c r="EG68" s="144"/>
      <c r="EH68" s="144"/>
      <c r="EI68" s="144"/>
      <c r="EJ68" s="144"/>
      <c r="EK68" s="144"/>
      <c r="EL68" s="144"/>
      <c r="EM68" s="144"/>
      <c r="EN68" s="144"/>
      <c r="EO68" s="144"/>
      <c r="EP68" s="144"/>
      <c r="EQ68" s="144"/>
      <c r="ER68" s="144"/>
      <c r="ES68" s="144"/>
      <c r="ET68" s="144"/>
      <c r="EU68" s="144"/>
      <c r="EV68" s="144"/>
      <c r="EW68" s="144"/>
      <c r="EX68" s="144"/>
      <c r="EY68" s="144"/>
      <c r="EZ68" s="144"/>
      <c r="FA68" s="144"/>
      <c r="FB68" s="144"/>
      <c r="FC68" s="144"/>
      <c r="FD68" s="144"/>
      <c r="FE68" s="144"/>
      <c r="FF68" s="144"/>
      <c r="FG68" s="144"/>
      <c r="FH68" s="144"/>
      <c r="FI68" s="144"/>
      <c r="FJ68" s="144"/>
      <c r="FK68" s="144"/>
      <c r="FL68" s="144"/>
      <c r="FM68" s="144"/>
      <c r="FN68" s="144"/>
      <c r="FO68" s="144"/>
      <c r="FP68" s="144"/>
      <c r="FQ68" s="144"/>
      <c r="FR68" s="144"/>
      <c r="FS68" s="144"/>
      <c r="FT68" s="144"/>
      <c r="FU68" s="144"/>
      <c r="FV68" s="144"/>
      <c r="FW68" s="144"/>
      <c r="FX68" s="144"/>
      <c r="FY68" s="144"/>
      <c r="FZ68" s="144"/>
      <c r="GA68" s="144"/>
      <c r="GB68" s="144"/>
      <c r="GC68" s="144"/>
      <c r="GD68" s="144"/>
      <c r="GE68" s="144"/>
      <c r="GF68" s="144"/>
      <c r="GG68" s="144"/>
      <c r="GH68" s="144"/>
      <c r="GI68" s="144"/>
      <c r="GJ68" s="144"/>
      <c r="GK68" s="144"/>
      <c r="GL68" s="144"/>
      <c r="GM68" s="144"/>
      <c r="GN68" s="144"/>
      <c r="GO68" s="144"/>
      <c r="GP68" s="144"/>
      <c r="GQ68" s="144"/>
      <c r="GR68" s="144"/>
      <c r="GS68" s="144"/>
      <c r="GT68" s="144"/>
      <c r="GU68" s="144"/>
      <c r="GV68" s="144"/>
      <c r="GW68" s="144"/>
      <c r="GX68" s="144"/>
      <c r="GY68" s="144"/>
      <c r="GZ68" s="144"/>
      <c r="HA68" s="144"/>
      <c r="HB68" s="144"/>
      <c r="HC68" s="144"/>
      <c r="HD68" s="144"/>
      <c r="HE68" s="144"/>
      <c r="HF68" s="144"/>
      <c r="HG68" s="144"/>
      <c r="HH68" s="144"/>
      <c r="HI68" s="144"/>
      <c r="HJ68" s="144"/>
      <c r="HK68" s="144"/>
      <c r="HL68" s="144"/>
      <c r="HM68" s="144"/>
      <c r="HN68" s="144"/>
      <c r="HO68" s="144"/>
      <c r="HP68" s="144"/>
      <c r="HQ68" s="144"/>
      <c r="HR68" s="144"/>
      <c r="HS68" s="144"/>
      <c r="HT68" s="144"/>
      <c r="HU68" s="144"/>
      <c r="HV68" s="144"/>
      <c r="HW68" s="144"/>
      <c r="HX68" s="144"/>
      <c r="HY68" s="144"/>
      <c r="HZ68" s="144"/>
      <c r="IA68" s="144"/>
      <c r="IB68" s="144"/>
      <c r="IC68" s="144"/>
      <c r="ID68" s="144"/>
      <c r="IE68" s="144"/>
      <c r="IF68" s="144"/>
      <c r="IG68" s="144"/>
      <c r="IH68" s="144"/>
      <c r="II68" s="144"/>
      <c r="IJ68" s="144"/>
      <c r="IK68" s="144"/>
      <c r="IL68" s="144"/>
      <c r="IM68" s="144"/>
      <c r="IN68" s="144"/>
      <c r="IO68" s="144"/>
      <c r="IP68" s="144"/>
      <c r="IQ68" s="144"/>
      <c r="IR68" s="144"/>
      <c r="IS68" s="144"/>
      <c r="IT68" s="144"/>
      <c r="IU68" s="144"/>
      <c r="IV68" s="144"/>
    </row>
    <row r="69" spans="1:256">
      <c r="A69" s="76" t="s">
        <v>87</v>
      </c>
      <c r="B69" s="40">
        <v>175</v>
      </c>
      <c r="C69" s="40" t="s">
        <v>277</v>
      </c>
      <c r="D69" s="40"/>
      <c r="E69" s="41" t="s">
        <v>9</v>
      </c>
      <c r="F69" s="21"/>
      <c r="G69" s="42">
        <v>2</v>
      </c>
      <c r="H69" s="43">
        <v>5</v>
      </c>
      <c r="I69" s="42">
        <v>0</v>
      </c>
      <c r="J69" s="44">
        <f t="shared" si="11"/>
        <v>0</v>
      </c>
      <c r="K69" s="45">
        <v>50</v>
      </c>
      <c r="L69" s="44">
        <f t="shared" ref="L69:L92" si="13">G69*K69</f>
        <v>100</v>
      </c>
      <c r="M69" s="44">
        <f t="shared" si="12"/>
        <v>0</v>
      </c>
      <c r="N69" s="77">
        <f t="shared" si="10"/>
        <v>0</v>
      </c>
      <c r="O69" s="63"/>
      <c r="P69" s="36"/>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row>
    <row r="70" spans="1:256">
      <c r="A70" s="76" t="s">
        <v>87</v>
      </c>
      <c r="B70" s="40">
        <v>276</v>
      </c>
      <c r="C70" s="40" t="s">
        <v>278</v>
      </c>
      <c r="D70" s="40"/>
      <c r="E70" s="41" t="s">
        <v>9</v>
      </c>
      <c r="F70" s="21"/>
      <c r="G70" s="42">
        <v>9</v>
      </c>
      <c r="H70" s="43">
        <v>5</v>
      </c>
      <c r="I70" s="42">
        <v>0</v>
      </c>
      <c r="J70" s="44">
        <f t="shared" si="11"/>
        <v>0</v>
      </c>
      <c r="K70" s="45">
        <v>55</v>
      </c>
      <c r="L70" s="44">
        <f t="shared" si="13"/>
        <v>495</v>
      </c>
      <c r="M70" s="44">
        <f t="shared" si="12"/>
        <v>0</v>
      </c>
      <c r="N70" s="77">
        <f t="shared" si="10"/>
        <v>0</v>
      </c>
      <c r="O70" s="63"/>
      <c r="P70" s="36"/>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c r="GG70" s="25"/>
      <c r="GH70" s="25"/>
      <c r="GI70" s="25"/>
      <c r="GJ70" s="25"/>
      <c r="GK70" s="25"/>
      <c r="GL70" s="25"/>
      <c r="GM70" s="25"/>
      <c r="GN70" s="25"/>
      <c r="GO70" s="25"/>
      <c r="GP70" s="25"/>
      <c r="GQ70" s="25"/>
      <c r="GR70" s="25"/>
      <c r="GS70" s="25"/>
      <c r="GT70" s="25"/>
      <c r="GU70" s="25"/>
      <c r="GV70" s="25"/>
      <c r="GW70" s="25"/>
      <c r="GX70" s="25"/>
      <c r="GY70" s="25"/>
      <c r="GZ70" s="25"/>
      <c r="HA70" s="25"/>
      <c r="HB70" s="25"/>
      <c r="HC70" s="25"/>
      <c r="HD70" s="25"/>
      <c r="HE70" s="25"/>
      <c r="HF70" s="25"/>
      <c r="HG70" s="25"/>
      <c r="HH70" s="25"/>
      <c r="HI70" s="25"/>
      <c r="HJ70" s="25"/>
      <c r="HK70" s="25"/>
      <c r="HL70" s="25"/>
      <c r="HM70" s="25"/>
      <c r="HN70" s="25"/>
      <c r="HO70" s="25"/>
      <c r="HP70" s="25"/>
      <c r="HQ70" s="25"/>
      <c r="HR70" s="25"/>
      <c r="HS70" s="25"/>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25"/>
      <c r="IV70" s="25"/>
    </row>
    <row r="71" spans="1:256">
      <c r="A71" s="76" t="s">
        <v>87</v>
      </c>
      <c r="B71" s="40">
        <v>277</v>
      </c>
      <c r="C71" s="40" t="s">
        <v>279</v>
      </c>
      <c r="D71" s="40"/>
      <c r="E71" s="41" t="s">
        <v>10</v>
      </c>
      <c r="F71" s="21"/>
      <c r="G71" s="42">
        <v>4</v>
      </c>
      <c r="H71" s="43">
        <v>5</v>
      </c>
      <c r="I71" s="42">
        <v>0</v>
      </c>
      <c r="J71" s="44">
        <f t="shared" si="11"/>
        <v>0</v>
      </c>
      <c r="K71" s="45">
        <v>53</v>
      </c>
      <c r="L71" s="44">
        <f t="shared" si="13"/>
        <v>212</v>
      </c>
      <c r="M71" s="44">
        <f t="shared" si="12"/>
        <v>0</v>
      </c>
      <c r="N71" s="77">
        <f t="shared" si="10"/>
        <v>0</v>
      </c>
      <c r="O71" s="63"/>
      <c r="P71" s="36"/>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c r="FZ71" s="25"/>
      <c r="GA71" s="25"/>
      <c r="GB71" s="25"/>
      <c r="GC71" s="25"/>
      <c r="GD71" s="25"/>
      <c r="GE71" s="25"/>
      <c r="GF71" s="25"/>
      <c r="GG71" s="25"/>
      <c r="GH71" s="25"/>
      <c r="GI71" s="25"/>
      <c r="GJ71" s="25"/>
      <c r="GK71" s="25"/>
      <c r="GL71" s="25"/>
      <c r="GM71" s="25"/>
      <c r="GN71" s="25"/>
      <c r="GO71" s="25"/>
      <c r="GP71" s="25"/>
      <c r="GQ71" s="25"/>
      <c r="GR71" s="25"/>
      <c r="GS71" s="25"/>
      <c r="GT71" s="25"/>
      <c r="GU71" s="25"/>
      <c r="GV71" s="25"/>
      <c r="GW71" s="25"/>
      <c r="GX71" s="25"/>
      <c r="GY71" s="25"/>
      <c r="GZ71" s="25"/>
      <c r="HA71" s="25"/>
      <c r="HB71" s="25"/>
      <c r="HC71" s="25"/>
      <c r="HD71" s="25"/>
      <c r="HE71" s="25"/>
      <c r="HF71" s="25"/>
      <c r="HG71" s="25"/>
      <c r="HH71" s="25"/>
      <c r="HI71" s="25"/>
      <c r="HJ71" s="25"/>
      <c r="HK71" s="25"/>
      <c r="HL71" s="25"/>
      <c r="HM71" s="25"/>
      <c r="HN71" s="25"/>
      <c r="HO71" s="25"/>
      <c r="HP71" s="25"/>
      <c r="HQ71" s="25"/>
      <c r="HR71" s="25"/>
      <c r="HS71" s="25"/>
      <c r="HT71" s="25"/>
      <c r="HU71" s="25"/>
      <c r="HV71" s="25"/>
      <c r="HW71" s="25"/>
      <c r="HX71" s="25"/>
      <c r="HY71" s="25"/>
      <c r="HZ71" s="25"/>
      <c r="IA71" s="25"/>
      <c r="IB71" s="25"/>
      <c r="IC71" s="25"/>
      <c r="ID71" s="25"/>
      <c r="IE71" s="25"/>
      <c r="IF71" s="25"/>
      <c r="IG71" s="25"/>
      <c r="IH71" s="25"/>
      <c r="II71" s="25"/>
      <c r="IJ71" s="25"/>
      <c r="IK71" s="25"/>
      <c r="IL71" s="25"/>
      <c r="IM71" s="25"/>
      <c r="IN71" s="25"/>
      <c r="IO71" s="25"/>
      <c r="IP71" s="25"/>
      <c r="IQ71" s="25"/>
      <c r="IR71" s="25"/>
      <c r="IS71" s="25"/>
      <c r="IT71" s="25"/>
      <c r="IU71" s="25"/>
      <c r="IV71" s="25"/>
    </row>
    <row r="72" spans="1:256">
      <c r="A72" s="76" t="s">
        <v>87</v>
      </c>
      <c r="B72" s="40">
        <v>280</v>
      </c>
      <c r="C72" s="40" t="s">
        <v>280</v>
      </c>
      <c r="D72" s="40"/>
      <c r="E72" s="41" t="s">
        <v>10</v>
      </c>
      <c r="F72" s="21"/>
      <c r="G72" s="42">
        <v>4</v>
      </c>
      <c r="H72" s="43">
        <v>5</v>
      </c>
      <c r="I72" s="42">
        <v>0</v>
      </c>
      <c r="J72" s="44">
        <f t="shared" si="11"/>
        <v>0</v>
      </c>
      <c r="K72" s="45">
        <v>369</v>
      </c>
      <c r="L72" s="44">
        <f t="shared" si="13"/>
        <v>1476</v>
      </c>
      <c r="M72" s="44">
        <f t="shared" si="12"/>
        <v>0</v>
      </c>
      <c r="N72" s="77">
        <f t="shared" si="10"/>
        <v>0</v>
      </c>
      <c r="O72" s="62"/>
      <c r="P72" s="3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c r="FZ72" s="25"/>
      <c r="GA72" s="25"/>
      <c r="GB72" s="25"/>
      <c r="GC72" s="25"/>
      <c r="GD72" s="25"/>
      <c r="GE72" s="25"/>
      <c r="GF72" s="25"/>
      <c r="GG72" s="25"/>
      <c r="GH72" s="25"/>
      <c r="GI72" s="25"/>
      <c r="GJ72" s="25"/>
      <c r="GK72" s="25"/>
      <c r="GL72" s="25"/>
      <c r="GM72" s="25"/>
      <c r="GN72" s="25"/>
      <c r="GO72" s="25"/>
      <c r="GP72" s="25"/>
      <c r="GQ72" s="25"/>
      <c r="GR72" s="25"/>
      <c r="GS72" s="25"/>
      <c r="GT72" s="25"/>
      <c r="GU72" s="25"/>
      <c r="GV72" s="25"/>
      <c r="GW72" s="25"/>
      <c r="GX72" s="25"/>
      <c r="GY72" s="25"/>
      <c r="GZ72" s="25"/>
      <c r="HA72" s="25"/>
      <c r="HB72" s="25"/>
      <c r="HC72" s="25"/>
      <c r="HD72" s="25"/>
      <c r="HE72" s="25"/>
      <c r="HF72" s="25"/>
      <c r="HG72" s="25"/>
      <c r="HH72" s="25"/>
      <c r="HI72" s="25"/>
      <c r="HJ72" s="25"/>
      <c r="HK72" s="25"/>
      <c r="HL72" s="25"/>
      <c r="HM72" s="25"/>
      <c r="HN72" s="25"/>
      <c r="HO72" s="25"/>
      <c r="HP72" s="25"/>
      <c r="HQ72" s="25"/>
      <c r="HR72" s="25"/>
      <c r="HS72" s="25"/>
      <c r="HT72" s="25"/>
      <c r="HU72" s="25"/>
      <c r="HV72" s="25"/>
      <c r="HW72" s="25"/>
      <c r="HX72" s="25"/>
      <c r="HY72" s="25"/>
      <c r="HZ72" s="25"/>
      <c r="IA72" s="25"/>
      <c r="IB72" s="25"/>
      <c r="IC72" s="25"/>
      <c r="ID72" s="25"/>
      <c r="IE72" s="25"/>
      <c r="IF72" s="25"/>
      <c r="IG72" s="25"/>
      <c r="IH72" s="25"/>
      <c r="II72" s="25"/>
      <c r="IJ72" s="25"/>
      <c r="IK72" s="25"/>
      <c r="IL72" s="25"/>
      <c r="IM72" s="25"/>
      <c r="IN72" s="25"/>
      <c r="IO72" s="25"/>
      <c r="IP72" s="25"/>
      <c r="IQ72" s="25"/>
      <c r="IR72" s="25"/>
      <c r="IS72" s="25"/>
      <c r="IT72" s="25"/>
      <c r="IU72" s="25"/>
      <c r="IV72" s="25"/>
    </row>
    <row r="73" spans="1:256">
      <c r="A73" s="76" t="s">
        <v>87</v>
      </c>
      <c r="B73" s="40">
        <v>281</v>
      </c>
      <c r="C73" s="40" t="s">
        <v>7</v>
      </c>
      <c r="D73" s="40"/>
      <c r="E73" s="41" t="s">
        <v>10</v>
      </c>
      <c r="F73" s="21"/>
      <c r="G73" s="42">
        <v>3</v>
      </c>
      <c r="H73" s="43">
        <v>3</v>
      </c>
      <c r="I73" s="42">
        <v>0</v>
      </c>
      <c r="J73" s="44"/>
      <c r="K73" s="45" t="s">
        <v>13</v>
      </c>
      <c r="L73" s="44"/>
      <c r="M73" s="44"/>
      <c r="N73" s="77">
        <f t="shared" si="10"/>
        <v>0</v>
      </c>
      <c r="O73" s="63"/>
      <c r="P73" s="36"/>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row>
    <row r="74" spans="1:256">
      <c r="A74" s="76" t="s">
        <v>87</v>
      </c>
      <c r="B74" s="40">
        <v>282</v>
      </c>
      <c r="C74" s="40" t="s">
        <v>281</v>
      </c>
      <c r="D74" s="40"/>
      <c r="E74" s="41" t="s">
        <v>32</v>
      </c>
      <c r="F74" s="21"/>
      <c r="G74" s="42">
        <v>5</v>
      </c>
      <c r="H74" s="43">
        <v>5</v>
      </c>
      <c r="I74" s="42">
        <v>1</v>
      </c>
      <c r="J74" s="44">
        <f t="shared" si="11"/>
        <v>140</v>
      </c>
      <c r="K74" s="45">
        <v>140</v>
      </c>
      <c r="L74" s="44">
        <f t="shared" si="13"/>
        <v>700</v>
      </c>
      <c r="M74" s="44">
        <f t="shared" si="12"/>
        <v>28</v>
      </c>
      <c r="N74" s="77">
        <f t="shared" si="10"/>
        <v>140</v>
      </c>
      <c r="O74" s="62"/>
      <c r="P74" s="3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row>
    <row r="75" spans="1:256">
      <c r="A75" s="76" t="s">
        <v>87</v>
      </c>
      <c r="B75" s="40">
        <v>283</v>
      </c>
      <c r="C75" s="40" t="s">
        <v>69</v>
      </c>
      <c r="D75" s="40" t="s">
        <v>68</v>
      </c>
      <c r="E75" s="41" t="s">
        <v>11</v>
      </c>
      <c r="F75" s="21"/>
      <c r="G75" s="42">
        <v>1</v>
      </c>
      <c r="H75" s="43">
        <v>10</v>
      </c>
      <c r="I75" s="42">
        <v>6</v>
      </c>
      <c r="J75" s="44">
        <f t="shared" si="11"/>
        <v>3894</v>
      </c>
      <c r="K75" s="45">
        <v>6490</v>
      </c>
      <c r="L75" s="44">
        <f t="shared" si="13"/>
        <v>6490</v>
      </c>
      <c r="M75" s="44">
        <f t="shared" si="12"/>
        <v>649</v>
      </c>
      <c r="N75" s="77">
        <f t="shared" si="10"/>
        <v>649</v>
      </c>
      <c r="O75" s="63"/>
      <c r="P75" s="36"/>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row>
    <row r="76" spans="1:256">
      <c r="A76" s="76" t="s">
        <v>87</v>
      </c>
      <c r="B76" s="40">
        <v>284</v>
      </c>
      <c r="C76" s="40" t="s">
        <v>8</v>
      </c>
      <c r="D76" s="40"/>
      <c r="E76" s="41" t="s">
        <v>11</v>
      </c>
      <c r="F76" s="21"/>
      <c r="G76" s="42">
        <v>1</v>
      </c>
      <c r="H76" s="43">
        <v>5</v>
      </c>
      <c r="I76" s="42">
        <v>1</v>
      </c>
      <c r="J76" s="44">
        <f t="shared" si="11"/>
        <v>158</v>
      </c>
      <c r="K76" s="45">
        <v>790</v>
      </c>
      <c r="L76" s="44">
        <f t="shared" si="13"/>
        <v>790</v>
      </c>
      <c r="M76" s="44">
        <f t="shared" si="12"/>
        <v>158</v>
      </c>
      <c r="N76" s="77">
        <f t="shared" si="10"/>
        <v>158</v>
      </c>
      <c r="O76" s="54"/>
      <c r="P76" s="32"/>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row>
    <row r="77" spans="1:256">
      <c r="A77" s="76" t="s">
        <v>87</v>
      </c>
      <c r="B77" s="40">
        <v>285</v>
      </c>
      <c r="C77" s="40" t="s">
        <v>67</v>
      </c>
      <c r="D77" s="40"/>
      <c r="E77" s="41" t="s">
        <v>12</v>
      </c>
      <c r="F77" s="21"/>
      <c r="G77" s="42">
        <v>2</v>
      </c>
      <c r="H77" s="43">
        <v>5</v>
      </c>
      <c r="I77" s="42">
        <v>1</v>
      </c>
      <c r="J77" s="44">
        <f t="shared" si="11"/>
        <v>52</v>
      </c>
      <c r="K77" s="45">
        <v>130</v>
      </c>
      <c r="L77" s="44">
        <f t="shared" si="13"/>
        <v>260</v>
      </c>
      <c r="M77" s="44">
        <f t="shared" si="12"/>
        <v>26</v>
      </c>
      <c r="N77" s="77">
        <f t="shared" si="10"/>
        <v>52</v>
      </c>
      <c r="O77" s="63"/>
      <c r="P77" s="36"/>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row>
    <row r="78" spans="1:256">
      <c r="A78" s="76" t="s">
        <v>87</v>
      </c>
      <c r="B78" s="40">
        <v>286</v>
      </c>
      <c r="C78" s="40" t="s">
        <v>102</v>
      </c>
      <c r="D78" s="40"/>
      <c r="E78" s="41" t="s">
        <v>311</v>
      </c>
      <c r="F78" s="21"/>
      <c r="G78" s="42">
        <v>2</v>
      </c>
      <c r="H78" s="43">
        <v>5</v>
      </c>
      <c r="I78" s="42">
        <v>3</v>
      </c>
      <c r="J78" s="44">
        <f t="shared" si="11"/>
        <v>158.4</v>
      </c>
      <c r="K78" s="45">
        <v>132</v>
      </c>
      <c r="L78" s="44">
        <f t="shared" si="13"/>
        <v>264</v>
      </c>
      <c r="M78" s="44">
        <f t="shared" si="12"/>
        <v>26.4</v>
      </c>
      <c r="N78" s="77">
        <f t="shared" si="10"/>
        <v>52.8</v>
      </c>
    </row>
    <row r="79" spans="1:256">
      <c r="A79" s="76"/>
      <c r="B79" s="40"/>
      <c r="C79" s="40"/>
      <c r="D79" s="40"/>
      <c r="E79" s="40"/>
      <c r="F79" s="41"/>
      <c r="G79" s="42"/>
      <c r="H79" s="43"/>
      <c r="I79" s="42"/>
      <c r="J79" s="44"/>
      <c r="K79" s="45"/>
      <c r="L79" s="44"/>
      <c r="M79" s="44"/>
      <c r="N79" s="77">
        <f t="shared" si="10"/>
        <v>0</v>
      </c>
    </row>
    <row r="80" spans="1:256">
      <c r="A80" s="76" t="s">
        <v>106</v>
      </c>
      <c r="B80" s="40">
        <v>301</v>
      </c>
      <c r="C80" s="40" t="s">
        <v>70</v>
      </c>
      <c r="D80" s="40"/>
      <c r="E80" s="41" t="s">
        <v>90</v>
      </c>
      <c r="F80" s="41" t="s">
        <v>127</v>
      </c>
      <c r="G80" s="42">
        <v>2</v>
      </c>
      <c r="H80" s="43">
        <v>5</v>
      </c>
      <c r="I80" s="42">
        <v>0</v>
      </c>
      <c r="J80" s="44">
        <f>IF(H80=0,0,I80/H80*K80*G80)</f>
        <v>0</v>
      </c>
      <c r="K80" s="45">
        <v>8</v>
      </c>
      <c r="L80" s="44">
        <f t="shared" si="13"/>
        <v>16</v>
      </c>
      <c r="M80" s="44">
        <f>IF(I80=0,0,K80/H80)</f>
        <v>0</v>
      </c>
      <c r="N80" s="77">
        <f t="shared" si="10"/>
        <v>0</v>
      </c>
    </row>
    <row r="81" spans="1:256">
      <c r="A81" s="76" t="s">
        <v>106</v>
      </c>
      <c r="B81" s="40">
        <v>302</v>
      </c>
      <c r="C81" s="40" t="s">
        <v>107</v>
      </c>
      <c r="D81" s="40"/>
      <c r="E81" s="41" t="s">
        <v>90</v>
      </c>
      <c r="F81" s="41" t="s">
        <v>127</v>
      </c>
      <c r="G81" s="42">
        <v>2</v>
      </c>
      <c r="H81" s="43">
        <v>5</v>
      </c>
      <c r="I81" s="42">
        <v>0</v>
      </c>
      <c r="J81" s="44">
        <f>IF(H81=0,0,I81/H81*K81*G81)</f>
        <v>0</v>
      </c>
      <c r="K81" s="45">
        <v>8</v>
      </c>
      <c r="L81" s="44">
        <f t="shared" si="13"/>
        <v>16</v>
      </c>
      <c r="M81" s="44">
        <f t="shared" ref="M81:M113" si="14">IF(I81=0,0,K81/H81)</f>
        <v>0</v>
      </c>
      <c r="N81" s="77">
        <f t="shared" si="10"/>
        <v>0</v>
      </c>
      <c r="O81" s="63"/>
      <c r="P81" s="36"/>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row>
    <row r="82" spans="1:256">
      <c r="A82" s="76" t="s">
        <v>106</v>
      </c>
      <c r="B82" s="40">
        <v>303</v>
      </c>
      <c r="C82" s="40" t="s">
        <v>108</v>
      </c>
      <c r="D82" s="40"/>
      <c r="E82" s="41" t="s">
        <v>90</v>
      </c>
      <c r="F82" s="41" t="s">
        <v>127</v>
      </c>
      <c r="G82" s="42">
        <v>2</v>
      </c>
      <c r="H82" s="43">
        <v>5</v>
      </c>
      <c r="I82" s="42">
        <v>0</v>
      </c>
      <c r="J82" s="44">
        <f t="shared" ref="J81:J92" si="15">IF(H82=0,0,I82/H82*K82*G81)</f>
        <v>0</v>
      </c>
      <c r="K82" s="45">
        <v>8</v>
      </c>
      <c r="L82" s="44">
        <f t="shared" si="13"/>
        <v>16</v>
      </c>
      <c r="M82" s="44">
        <f t="shared" si="14"/>
        <v>0</v>
      </c>
      <c r="N82" s="77">
        <f t="shared" si="10"/>
        <v>0</v>
      </c>
      <c r="O82" s="63"/>
      <c r="P82" s="36"/>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row>
    <row r="83" spans="1:256">
      <c r="A83" s="76" t="s">
        <v>106</v>
      </c>
      <c r="B83" s="40">
        <v>304</v>
      </c>
      <c r="C83" s="40" t="s">
        <v>109</v>
      </c>
      <c r="D83" s="40"/>
      <c r="E83" s="41" t="s">
        <v>90</v>
      </c>
      <c r="F83" s="41" t="s">
        <v>127</v>
      </c>
      <c r="G83" s="42">
        <v>2</v>
      </c>
      <c r="H83" s="43">
        <v>5</v>
      </c>
      <c r="I83" s="42">
        <v>0</v>
      </c>
      <c r="J83" s="44">
        <f t="shared" si="15"/>
        <v>0</v>
      </c>
      <c r="K83" s="45">
        <v>10</v>
      </c>
      <c r="L83" s="44">
        <f t="shared" si="13"/>
        <v>20</v>
      </c>
      <c r="M83" s="44">
        <f t="shared" si="14"/>
        <v>0</v>
      </c>
      <c r="N83" s="77">
        <f t="shared" si="10"/>
        <v>0</v>
      </c>
      <c r="O83" s="63"/>
      <c r="P83" s="36"/>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row>
    <row r="84" spans="1:256">
      <c r="A84" s="76" t="s">
        <v>106</v>
      </c>
      <c r="B84" s="40">
        <v>305</v>
      </c>
      <c r="C84" s="40" t="s">
        <v>110</v>
      </c>
      <c r="D84" s="40"/>
      <c r="E84" s="41" t="s">
        <v>90</v>
      </c>
      <c r="F84" s="41" t="s">
        <v>127</v>
      </c>
      <c r="G84" s="42">
        <v>1</v>
      </c>
      <c r="H84" s="43">
        <v>5</v>
      </c>
      <c r="I84" s="42">
        <v>0</v>
      </c>
      <c r="J84" s="44">
        <f>IF(H84=0,0,I84/H84*K84*G84)</f>
        <v>0</v>
      </c>
      <c r="K84" s="45">
        <v>10</v>
      </c>
      <c r="L84" s="44">
        <f t="shared" si="13"/>
        <v>10</v>
      </c>
      <c r="M84" s="44">
        <f t="shared" si="14"/>
        <v>0</v>
      </c>
      <c r="N84" s="77">
        <f t="shared" si="10"/>
        <v>0</v>
      </c>
      <c r="O84" s="63"/>
      <c r="P84" s="36"/>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25"/>
      <c r="GH84" s="25"/>
      <c r="GI84" s="25"/>
      <c r="GJ84" s="25"/>
      <c r="GK84" s="25"/>
      <c r="GL84" s="25"/>
      <c r="GM84" s="25"/>
      <c r="GN84" s="25"/>
      <c r="GO84" s="25"/>
      <c r="GP84" s="25"/>
      <c r="GQ84" s="25"/>
      <c r="GR84" s="25"/>
      <c r="GS84" s="25"/>
      <c r="GT84" s="25"/>
      <c r="GU84" s="25"/>
      <c r="GV84" s="25"/>
      <c r="GW84" s="25"/>
      <c r="GX84" s="25"/>
      <c r="GY84" s="25"/>
      <c r="GZ84" s="25"/>
      <c r="HA84" s="25"/>
      <c r="HB84" s="25"/>
      <c r="HC84" s="25"/>
      <c r="HD84" s="25"/>
      <c r="HE84" s="25"/>
      <c r="HF84" s="25"/>
      <c r="HG84" s="25"/>
      <c r="HH84" s="25"/>
      <c r="HI84" s="25"/>
      <c r="HJ84" s="25"/>
      <c r="HK84" s="25"/>
      <c r="HL84" s="25"/>
      <c r="HM84" s="25"/>
      <c r="HN84" s="25"/>
      <c r="HO84" s="25"/>
      <c r="HP84" s="25"/>
      <c r="HQ84" s="25"/>
      <c r="HR84" s="25"/>
      <c r="HS84" s="25"/>
      <c r="HT84" s="25"/>
      <c r="HU84" s="25"/>
      <c r="HV84" s="25"/>
      <c r="HW84" s="25"/>
      <c r="HX84" s="25"/>
      <c r="HY84" s="25"/>
      <c r="HZ84" s="25"/>
      <c r="IA84" s="25"/>
      <c r="IB84" s="25"/>
      <c r="IC84" s="25"/>
      <c r="ID84" s="25"/>
      <c r="IE84" s="25"/>
      <c r="IF84" s="25"/>
      <c r="IG84" s="25"/>
      <c r="IH84" s="25"/>
      <c r="II84" s="25"/>
      <c r="IJ84" s="25"/>
      <c r="IK84" s="25"/>
      <c r="IL84" s="25"/>
      <c r="IM84" s="25"/>
      <c r="IN84" s="25"/>
      <c r="IO84" s="25"/>
      <c r="IP84" s="25"/>
      <c r="IQ84" s="25"/>
      <c r="IR84" s="25"/>
      <c r="IS84" s="25"/>
      <c r="IT84" s="25"/>
      <c r="IU84" s="25"/>
      <c r="IV84" s="25"/>
    </row>
    <row r="85" spans="1:256">
      <c r="A85" s="76" t="s">
        <v>106</v>
      </c>
      <c r="B85" s="40">
        <v>306</v>
      </c>
      <c r="C85" s="40" t="s">
        <v>111</v>
      </c>
      <c r="D85" s="40"/>
      <c r="E85" s="41" t="s">
        <v>90</v>
      </c>
      <c r="F85" s="41" t="s">
        <v>127</v>
      </c>
      <c r="G85" s="42">
        <v>1</v>
      </c>
      <c r="H85" s="43">
        <v>5</v>
      </c>
      <c r="I85" s="42">
        <v>0</v>
      </c>
      <c r="J85" s="44">
        <f>IF(H85=0,0,I85/H85*K85*G85)</f>
        <v>0</v>
      </c>
      <c r="K85" s="45">
        <v>40</v>
      </c>
      <c r="L85" s="44">
        <f t="shared" si="13"/>
        <v>40</v>
      </c>
      <c r="M85" s="20">
        <f t="shared" si="14"/>
        <v>0</v>
      </c>
      <c r="N85" s="77">
        <f t="shared" si="10"/>
        <v>0</v>
      </c>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25"/>
      <c r="EQ85" s="25"/>
      <c r="ER85" s="25"/>
      <c r="ES85" s="25"/>
      <c r="ET85" s="25"/>
      <c r="EU85" s="25"/>
      <c r="EV85" s="25"/>
      <c r="EW85" s="25"/>
      <c r="EX85" s="25"/>
      <c r="EY85" s="25"/>
      <c r="EZ85" s="25"/>
      <c r="FA85" s="25"/>
      <c r="FB85" s="25"/>
      <c r="FC85" s="25"/>
      <c r="FD85" s="25"/>
      <c r="FE85" s="25"/>
      <c r="FF85" s="25"/>
      <c r="FG85" s="25"/>
      <c r="FH85" s="25"/>
      <c r="FI85" s="25"/>
      <c r="FJ85" s="25"/>
      <c r="FK85" s="25"/>
      <c r="FL85" s="25"/>
      <c r="FM85" s="25"/>
      <c r="FN85" s="25"/>
      <c r="FO85" s="25"/>
      <c r="FP85" s="25"/>
      <c r="FQ85" s="25"/>
      <c r="FR85" s="25"/>
      <c r="FS85" s="25"/>
      <c r="FT85" s="25"/>
      <c r="FU85" s="25"/>
      <c r="FV85" s="25"/>
      <c r="FW85" s="25"/>
      <c r="FX85" s="25"/>
      <c r="FY85" s="25"/>
      <c r="FZ85" s="25"/>
      <c r="GA85" s="25"/>
      <c r="GB85" s="25"/>
      <c r="GC85" s="25"/>
      <c r="GD85" s="25"/>
      <c r="GE85" s="25"/>
      <c r="GF85" s="25"/>
      <c r="GG85" s="25"/>
      <c r="GH85" s="25"/>
      <c r="GI85" s="25"/>
      <c r="GJ85" s="25"/>
      <c r="GK85" s="25"/>
      <c r="GL85" s="25"/>
      <c r="GM85" s="25"/>
      <c r="GN85" s="25"/>
      <c r="GO85" s="25"/>
      <c r="GP85" s="25"/>
      <c r="GQ85" s="25"/>
      <c r="GR85" s="25"/>
      <c r="GS85" s="25"/>
      <c r="GT85" s="25"/>
      <c r="GU85" s="25"/>
      <c r="GV85" s="25"/>
      <c r="GW85" s="25"/>
      <c r="GX85" s="25"/>
      <c r="GY85" s="25"/>
      <c r="GZ85" s="25"/>
      <c r="HA85" s="25"/>
      <c r="HB85" s="25"/>
      <c r="HC85" s="25"/>
      <c r="HD85" s="25"/>
      <c r="HE85" s="25"/>
      <c r="HF85" s="25"/>
      <c r="HG85" s="25"/>
      <c r="HH85" s="25"/>
      <c r="HI85" s="25"/>
      <c r="HJ85" s="25"/>
      <c r="HK85" s="25"/>
      <c r="HL85" s="25"/>
      <c r="HM85" s="25"/>
      <c r="HN85" s="25"/>
      <c r="HO85" s="25"/>
      <c r="HP85" s="25"/>
      <c r="HQ85" s="25"/>
      <c r="HR85" s="25"/>
      <c r="HS85" s="25"/>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25"/>
      <c r="IV85" s="25"/>
    </row>
    <row r="86" spans="1:256">
      <c r="A86" s="76" t="s">
        <v>106</v>
      </c>
      <c r="B86" s="40">
        <v>307</v>
      </c>
      <c r="C86" s="40" t="s">
        <v>112</v>
      </c>
      <c r="D86" s="40"/>
      <c r="E86" s="41" t="s">
        <v>90</v>
      </c>
      <c r="F86" s="41" t="s">
        <v>127</v>
      </c>
      <c r="G86" s="42">
        <v>1</v>
      </c>
      <c r="H86" s="43">
        <v>5</v>
      </c>
      <c r="I86" s="42">
        <v>0</v>
      </c>
      <c r="J86" s="44">
        <f>IF(H86=0,0,I86/H86*K86*G86)</f>
        <v>0</v>
      </c>
      <c r="K86" s="45">
        <v>41</v>
      </c>
      <c r="L86" s="44">
        <f t="shared" si="13"/>
        <v>41</v>
      </c>
      <c r="M86" s="20">
        <f t="shared" si="14"/>
        <v>0</v>
      </c>
      <c r="N86" s="77">
        <f t="shared" si="10"/>
        <v>0</v>
      </c>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25"/>
      <c r="FZ86" s="25"/>
      <c r="GA86" s="25"/>
      <c r="GB86" s="25"/>
      <c r="GC86" s="25"/>
      <c r="GD86" s="25"/>
      <c r="GE86" s="25"/>
      <c r="GF86" s="25"/>
      <c r="GG86" s="25"/>
      <c r="GH86" s="25"/>
      <c r="GI86" s="25"/>
      <c r="GJ86" s="25"/>
      <c r="GK86" s="25"/>
      <c r="GL86" s="25"/>
      <c r="GM86" s="25"/>
      <c r="GN86" s="25"/>
      <c r="GO86" s="25"/>
      <c r="GP86" s="25"/>
      <c r="GQ86" s="25"/>
      <c r="GR86" s="25"/>
      <c r="GS86" s="25"/>
      <c r="GT86" s="25"/>
      <c r="GU86" s="25"/>
      <c r="GV86" s="25"/>
      <c r="GW86" s="25"/>
      <c r="GX86" s="25"/>
      <c r="GY86" s="25"/>
      <c r="GZ86" s="25"/>
      <c r="HA86" s="25"/>
      <c r="HB86" s="25"/>
      <c r="HC86" s="25"/>
      <c r="HD86" s="25"/>
      <c r="HE86" s="25"/>
      <c r="HF86" s="25"/>
      <c r="HG86" s="25"/>
      <c r="HH86" s="25"/>
      <c r="HI86" s="25"/>
      <c r="HJ86" s="25"/>
      <c r="HK86" s="25"/>
      <c r="HL86" s="25"/>
      <c r="HM86" s="25"/>
      <c r="HN86" s="25"/>
      <c r="HO86" s="25"/>
      <c r="HP86" s="25"/>
      <c r="HQ86" s="25"/>
      <c r="HR86" s="25"/>
      <c r="HS86" s="25"/>
      <c r="HT86" s="25"/>
      <c r="HU86" s="25"/>
      <c r="HV86" s="25"/>
      <c r="HW86" s="25"/>
      <c r="HX86" s="25"/>
      <c r="HY86" s="25"/>
      <c r="HZ86" s="25"/>
      <c r="IA86" s="25"/>
      <c r="IB86" s="25"/>
      <c r="IC86" s="25"/>
      <c r="ID86" s="25"/>
      <c r="IE86" s="25"/>
      <c r="IF86" s="25"/>
      <c r="IG86" s="25"/>
      <c r="IH86" s="25"/>
      <c r="II86" s="25"/>
      <c r="IJ86" s="25"/>
      <c r="IK86" s="25"/>
      <c r="IL86" s="25"/>
      <c r="IM86" s="25"/>
      <c r="IN86" s="25"/>
      <c r="IO86" s="25"/>
      <c r="IP86" s="25"/>
      <c r="IQ86" s="25"/>
      <c r="IR86" s="25"/>
      <c r="IS86" s="25"/>
      <c r="IT86" s="25"/>
      <c r="IU86" s="25"/>
      <c r="IV86" s="25"/>
    </row>
    <row r="87" spans="1:256">
      <c r="A87" s="76" t="s">
        <v>106</v>
      </c>
      <c r="B87" s="40">
        <v>308</v>
      </c>
      <c r="C87" s="40" t="s">
        <v>113</v>
      </c>
      <c r="D87" s="40"/>
      <c r="E87" s="41" t="s">
        <v>90</v>
      </c>
      <c r="F87" s="41" t="s">
        <v>127</v>
      </c>
      <c r="G87" s="42">
        <v>1</v>
      </c>
      <c r="H87" s="43">
        <v>10</v>
      </c>
      <c r="I87" s="42">
        <v>1</v>
      </c>
      <c r="J87" s="44">
        <f>IF(H87=0,0,I87/H87*K87*G87)</f>
        <v>2.6</v>
      </c>
      <c r="K87" s="45">
        <v>26</v>
      </c>
      <c r="L87" s="44">
        <f t="shared" si="13"/>
        <v>26</v>
      </c>
      <c r="M87" s="20">
        <f t="shared" si="14"/>
        <v>2.6</v>
      </c>
      <c r="N87" s="77">
        <f t="shared" si="10"/>
        <v>2.6</v>
      </c>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25"/>
      <c r="FZ87" s="25"/>
      <c r="GA87" s="25"/>
      <c r="GB87" s="25"/>
      <c r="GC87" s="25"/>
      <c r="GD87" s="25"/>
      <c r="GE87" s="25"/>
      <c r="GF87" s="25"/>
      <c r="GG87" s="25"/>
      <c r="GH87" s="25"/>
      <c r="GI87" s="25"/>
      <c r="GJ87" s="25"/>
      <c r="GK87" s="25"/>
      <c r="GL87" s="25"/>
      <c r="GM87" s="25"/>
      <c r="GN87" s="25"/>
      <c r="GO87" s="25"/>
      <c r="GP87" s="25"/>
      <c r="GQ87" s="25"/>
      <c r="GR87" s="25"/>
      <c r="GS87" s="25"/>
      <c r="GT87" s="25"/>
      <c r="GU87" s="25"/>
      <c r="GV87" s="25"/>
      <c r="GW87" s="25"/>
      <c r="GX87" s="25"/>
      <c r="GY87" s="25"/>
      <c r="GZ87" s="25"/>
      <c r="HA87" s="25"/>
      <c r="HB87" s="25"/>
      <c r="HC87" s="25"/>
      <c r="HD87" s="25"/>
      <c r="HE87" s="25"/>
      <c r="HF87" s="25"/>
      <c r="HG87" s="25"/>
      <c r="HH87" s="25"/>
      <c r="HI87" s="25"/>
      <c r="HJ87" s="25"/>
      <c r="HK87" s="25"/>
      <c r="HL87" s="25"/>
      <c r="HM87" s="25"/>
      <c r="HN87" s="25"/>
      <c r="HO87" s="25"/>
      <c r="HP87" s="25"/>
      <c r="HQ87" s="25"/>
      <c r="HR87" s="25"/>
      <c r="HS87" s="25"/>
      <c r="HT87" s="25"/>
      <c r="HU87" s="25"/>
      <c r="HV87" s="25"/>
      <c r="HW87" s="25"/>
      <c r="HX87" s="25"/>
      <c r="HY87" s="25"/>
      <c r="HZ87" s="25"/>
      <c r="IA87" s="25"/>
      <c r="IB87" s="25"/>
      <c r="IC87" s="25"/>
      <c r="ID87" s="25"/>
      <c r="IE87" s="25"/>
      <c r="IF87" s="25"/>
      <c r="IG87" s="25"/>
      <c r="IH87" s="25"/>
      <c r="II87" s="25"/>
      <c r="IJ87" s="25"/>
      <c r="IK87" s="25"/>
      <c r="IL87" s="25"/>
      <c r="IM87" s="25"/>
      <c r="IN87" s="25"/>
      <c r="IO87" s="25"/>
      <c r="IP87" s="25"/>
      <c r="IQ87" s="25"/>
      <c r="IR87" s="25"/>
      <c r="IS87" s="25"/>
      <c r="IT87" s="25"/>
      <c r="IU87" s="25"/>
      <c r="IV87" s="25"/>
    </row>
    <row r="88" spans="1:256">
      <c r="A88" s="76" t="s">
        <v>106</v>
      </c>
      <c r="B88" s="40">
        <v>309</v>
      </c>
      <c r="C88" s="40" t="s">
        <v>114</v>
      </c>
      <c r="D88" s="57"/>
      <c r="E88" s="41" t="s">
        <v>90</v>
      </c>
      <c r="F88" s="41" t="s">
        <v>127</v>
      </c>
      <c r="G88" s="42">
        <v>1</v>
      </c>
      <c r="H88" s="43">
        <v>5</v>
      </c>
      <c r="I88" s="42">
        <v>0</v>
      </c>
      <c r="J88" s="44">
        <f>IF(H88=0,0,I88/H88*K88*G88)</f>
        <v>0</v>
      </c>
      <c r="K88" s="45">
        <v>32</v>
      </c>
      <c r="L88" s="44">
        <f t="shared" si="13"/>
        <v>32</v>
      </c>
      <c r="M88" s="44">
        <f t="shared" si="14"/>
        <v>0</v>
      </c>
      <c r="N88" s="77">
        <f t="shared" si="10"/>
        <v>0</v>
      </c>
      <c r="O88" s="63"/>
      <c r="P88" s="36"/>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row>
    <row r="89" spans="1:256">
      <c r="A89" s="76" t="s">
        <v>106</v>
      </c>
      <c r="B89" s="40">
        <v>311</v>
      </c>
      <c r="C89" s="40" t="s">
        <v>115</v>
      </c>
      <c r="D89" s="40" t="s">
        <v>33</v>
      </c>
      <c r="E89" s="41" t="s">
        <v>90</v>
      </c>
      <c r="F89" s="41" t="s">
        <v>127</v>
      </c>
      <c r="G89" s="42">
        <v>1</v>
      </c>
      <c r="H89" s="43">
        <v>5</v>
      </c>
      <c r="I89" s="42">
        <v>0</v>
      </c>
      <c r="J89" s="44">
        <f>IF(H89=0,0,I89/H89*K89*G89)</f>
        <v>0</v>
      </c>
      <c r="K89" s="45">
        <v>43</v>
      </c>
      <c r="L89" s="44">
        <f t="shared" si="13"/>
        <v>43</v>
      </c>
      <c r="M89" s="44">
        <f t="shared" si="14"/>
        <v>0</v>
      </c>
      <c r="N89" s="77">
        <f t="shared" si="10"/>
        <v>0</v>
      </c>
      <c r="O89" s="63"/>
      <c r="P89" s="36"/>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row>
    <row r="90" spans="1:256">
      <c r="A90" s="76" t="s">
        <v>106</v>
      </c>
      <c r="B90" s="40">
        <v>313</v>
      </c>
      <c r="C90" s="40" t="s">
        <v>116</v>
      </c>
      <c r="D90" s="40"/>
      <c r="E90" s="41" t="s">
        <v>90</v>
      </c>
      <c r="F90" s="41" t="s">
        <v>127</v>
      </c>
      <c r="G90" s="42">
        <v>4</v>
      </c>
      <c r="H90" s="43">
        <v>5</v>
      </c>
      <c r="I90" s="42">
        <v>0</v>
      </c>
      <c r="J90" s="44">
        <f>IF(H90=0,0,I90/H90*K90*G90)</f>
        <v>0</v>
      </c>
      <c r="K90" s="45">
        <v>25</v>
      </c>
      <c r="L90" s="44">
        <f t="shared" si="13"/>
        <v>100</v>
      </c>
      <c r="M90" s="20">
        <f t="shared" si="14"/>
        <v>0</v>
      </c>
      <c r="N90" s="77">
        <f t="shared" si="10"/>
        <v>0</v>
      </c>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row>
    <row r="91" spans="1:256">
      <c r="A91" s="76" t="s">
        <v>106</v>
      </c>
      <c r="B91" s="40">
        <v>318</v>
      </c>
      <c r="C91" s="40" t="s">
        <v>117</v>
      </c>
      <c r="D91" s="40"/>
      <c r="E91" s="41" t="s">
        <v>90</v>
      </c>
      <c r="F91" s="41" t="s">
        <v>127</v>
      </c>
      <c r="G91" s="21">
        <v>20</v>
      </c>
      <c r="H91" s="43">
        <v>10</v>
      </c>
      <c r="I91" s="42">
        <v>1</v>
      </c>
      <c r="J91" s="44">
        <f>IF(H91=0,0,I91/H91*K91*G91)</f>
        <v>8</v>
      </c>
      <c r="K91" s="45">
        <v>4</v>
      </c>
      <c r="L91" s="44">
        <f t="shared" si="13"/>
        <v>80</v>
      </c>
      <c r="M91" s="20">
        <f t="shared" si="14"/>
        <v>0.4</v>
      </c>
      <c r="N91" s="77">
        <f t="shared" si="10"/>
        <v>8</v>
      </c>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row>
    <row r="92" spans="1:256">
      <c r="A92" s="76" t="s">
        <v>106</v>
      </c>
      <c r="B92" s="40">
        <v>325</v>
      </c>
      <c r="C92" s="40" t="s">
        <v>118</v>
      </c>
      <c r="D92" s="40"/>
      <c r="E92" s="41" t="s">
        <v>14</v>
      </c>
      <c r="F92" s="21"/>
      <c r="G92" s="42">
        <v>2</v>
      </c>
      <c r="H92" s="43">
        <v>8</v>
      </c>
      <c r="I92" s="42">
        <v>0</v>
      </c>
      <c r="J92" s="44">
        <f>IF(H92=0,0,I92/H92*K92*G92)</f>
        <v>0</v>
      </c>
      <c r="K92" s="45">
        <v>2</v>
      </c>
      <c r="L92" s="44">
        <f t="shared" si="13"/>
        <v>4</v>
      </c>
      <c r="M92" s="20">
        <f t="shared" si="14"/>
        <v>0</v>
      </c>
      <c r="N92" s="77">
        <f t="shared" si="10"/>
        <v>0</v>
      </c>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25"/>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row>
    <row r="93" spans="1:256">
      <c r="A93" s="76" t="s">
        <v>106</v>
      </c>
      <c r="B93" s="40">
        <v>326</v>
      </c>
      <c r="C93" s="40" t="s">
        <v>119</v>
      </c>
      <c r="D93" s="40"/>
      <c r="E93" s="41" t="s">
        <v>14</v>
      </c>
      <c r="F93" s="21"/>
      <c r="G93" s="42">
        <v>2</v>
      </c>
      <c r="H93" s="43">
        <v>5</v>
      </c>
      <c r="I93" s="42">
        <v>0</v>
      </c>
      <c r="J93" s="44"/>
      <c r="K93" s="45" t="s">
        <v>13</v>
      </c>
      <c r="L93" s="19"/>
      <c r="M93" s="20"/>
      <c r="N93" s="77">
        <f t="shared" si="10"/>
        <v>0</v>
      </c>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row>
    <row r="94" spans="1:256">
      <c r="A94" s="76" t="s">
        <v>106</v>
      </c>
      <c r="B94" s="40">
        <v>327</v>
      </c>
      <c r="C94" s="40" t="s">
        <v>120</v>
      </c>
      <c r="D94" s="40"/>
      <c r="E94" s="41" t="s">
        <v>14</v>
      </c>
      <c r="F94" s="21"/>
      <c r="G94" s="42">
        <v>13</v>
      </c>
      <c r="H94" s="43">
        <v>5</v>
      </c>
      <c r="I94" s="42">
        <v>0</v>
      </c>
      <c r="J94" s="44"/>
      <c r="K94" s="45" t="s">
        <v>13</v>
      </c>
      <c r="L94" s="19"/>
      <c r="M94" s="20"/>
      <c r="N94" s="77">
        <f t="shared" si="10"/>
        <v>0</v>
      </c>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row>
    <row r="95" spans="1:256">
      <c r="A95" s="76" t="s">
        <v>106</v>
      </c>
      <c r="B95" s="40">
        <v>328</v>
      </c>
      <c r="C95" s="40" t="s">
        <v>121</v>
      </c>
      <c r="D95" s="40"/>
      <c r="E95" s="41" t="s">
        <v>14</v>
      </c>
      <c r="F95" s="21"/>
      <c r="G95" s="42">
        <v>2</v>
      </c>
      <c r="H95" s="43">
        <v>10</v>
      </c>
      <c r="I95" s="42">
        <v>2</v>
      </c>
      <c r="J95" s="44"/>
      <c r="K95" s="45" t="s">
        <v>13</v>
      </c>
      <c r="L95" s="19"/>
      <c r="M95" s="20"/>
      <c r="N95" s="77">
        <f t="shared" si="10"/>
        <v>0</v>
      </c>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25"/>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row>
    <row r="96" spans="1:256">
      <c r="A96" s="76" t="s">
        <v>106</v>
      </c>
      <c r="B96" s="21">
        <v>329</v>
      </c>
      <c r="C96" s="40" t="s">
        <v>122</v>
      </c>
      <c r="D96" s="21"/>
      <c r="E96" s="41" t="s">
        <v>14</v>
      </c>
      <c r="F96" s="21"/>
      <c r="G96" s="21">
        <v>2</v>
      </c>
      <c r="H96" s="43">
        <v>10</v>
      </c>
      <c r="I96" s="42">
        <v>2</v>
      </c>
      <c r="J96" s="44"/>
      <c r="K96" s="45" t="s">
        <v>13</v>
      </c>
      <c r="L96" s="19"/>
      <c r="M96" s="20"/>
      <c r="N96" s="77">
        <f t="shared" si="10"/>
        <v>0</v>
      </c>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row>
    <row r="97" spans="1:256">
      <c r="A97" s="76" t="s">
        <v>106</v>
      </c>
      <c r="B97" s="21">
        <v>330</v>
      </c>
      <c r="C97" s="21" t="s">
        <v>15</v>
      </c>
      <c r="D97" s="40"/>
      <c r="E97" s="41" t="s">
        <v>14</v>
      </c>
      <c r="F97" s="21"/>
      <c r="G97" s="21">
        <v>2</v>
      </c>
      <c r="H97" s="22">
        <v>10</v>
      </c>
      <c r="I97" s="22">
        <v>2</v>
      </c>
      <c r="J97" s="44"/>
      <c r="K97" s="45" t="s">
        <v>13</v>
      </c>
      <c r="L97" s="19"/>
      <c r="M97" s="20"/>
      <c r="N97" s="77">
        <f t="shared" si="10"/>
        <v>0</v>
      </c>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46"/>
      <c r="ES97" s="46"/>
      <c r="ET97" s="46"/>
      <c r="EU97" s="46"/>
      <c r="EV97" s="46"/>
      <c r="EW97" s="46"/>
      <c r="EX97" s="46"/>
      <c r="EY97" s="46"/>
      <c r="EZ97" s="46"/>
      <c r="FA97" s="46"/>
      <c r="FB97" s="46"/>
      <c r="FC97" s="46"/>
      <c r="FD97" s="46"/>
      <c r="FE97" s="46"/>
      <c r="FF97" s="46"/>
      <c r="FG97" s="46"/>
      <c r="FH97" s="46"/>
      <c r="FI97" s="46"/>
      <c r="FJ97" s="46"/>
      <c r="FK97" s="46"/>
      <c r="FL97" s="46"/>
      <c r="FM97" s="46"/>
      <c r="FN97" s="46"/>
      <c r="FO97" s="46"/>
      <c r="FP97" s="46"/>
      <c r="FQ97" s="46"/>
      <c r="FR97" s="46"/>
      <c r="FS97" s="46"/>
      <c r="FT97" s="46"/>
      <c r="FU97" s="46"/>
      <c r="FV97" s="46"/>
      <c r="FW97" s="46"/>
      <c r="FX97" s="46"/>
      <c r="FY97" s="46"/>
      <c r="FZ97" s="46"/>
      <c r="GA97" s="46"/>
      <c r="GB97" s="46"/>
      <c r="GC97" s="46"/>
      <c r="GD97" s="46"/>
      <c r="GE97" s="46"/>
      <c r="GF97" s="46"/>
      <c r="GG97" s="46"/>
      <c r="GH97" s="46"/>
      <c r="GI97" s="46"/>
      <c r="GJ97" s="46"/>
      <c r="GK97" s="46"/>
      <c r="GL97" s="46"/>
      <c r="GM97" s="46"/>
      <c r="GN97" s="46"/>
      <c r="GO97" s="46"/>
      <c r="GP97" s="46"/>
      <c r="GQ97" s="46"/>
      <c r="GR97" s="46"/>
      <c r="GS97" s="46"/>
      <c r="GT97" s="46"/>
      <c r="GU97" s="46"/>
      <c r="GV97" s="46"/>
      <c r="GW97" s="46"/>
      <c r="GX97" s="46"/>
      <c r="GY97" s="46"/>
      <c r="GZ97" s="46"/>
      <c r="HA97" s="46"/>
      <c r="HB97" s="46"/>
      <c r="HC97" s="46"/>
      <c r="HD97" s="46"/>
      <c r="HE97" s="46"/>
      <c r="HF97" s="46"/>
      <c r="HG97" s="46"/>
      <c r="HH97" s="46"/>
      <c r="HI97" s="46"/>
      <c r="HJ97" s="46"/>
      <c r="HK97" s="46"/>
      <c r="HL97" s="46"/>
      <c r="HM97" s="46"/>
      <c r="HN97" s="46"/>
      <c r="HO97" s="46"/>
      <c r="HP97" s="46"/>
      <c r="HQ97" s="46"/>
      <c r="HR97" s="46"/>
      <c r="HS97" s="46"/>
      <c r="HT97" s="46"/>
      <c r="HU97" s="46"/>
      <c r="HV97" s="46"/>
      <c r="HW97" s="46"/>
      <c r="HX97" s="46"/>
      <c r="HY97" s="46"/>
      <c r="HZ97" s="46"/>
      <c r="IA97" s="46"/>
      <c r="IB97" s="46"/>
      <c r="IC97" s="46"/>
      <c r="ID97" s="46"/>
      <c r="IE97" s="46"/>
      <c r="IF97" s="46"/>
      <c r="IG97" s="46"/>
      <c r="IH97" s="46"/>
      <c r="II97" s="46"/>
      <c r="IJ97" s="46"/>
      <c r="IK97" s="46"/>
      <c r="IL97" s="46"/>
      <c r="IM97" s="46"/>
      <c r="IN97" s="46"/>
      <c r="IO97" s="46"/>
      <c r="IP97" s="46"/>
      <c r="IQ97" s="46"/>
      <c r="IR97" s="46"/>
      <c r="IS97" s="46"/>
      <c r="IT97" s="46"/>
      <c r="IU97" s="46"/>
      <c r="IV97" s="46"/>
    </row>
    <row r="98" spans="1:256">
      <c r="A98" s="76" t="s">
        <v>106</v>
      </c>
      <c r="B98" s="40">
        <v>333</v>
      </c>
      <c r="C98" s="40" t="s">
        <v>123</v>
      </c>
      <c r="D98" s="40"/>
      <c r="E98" s="41" t="s">
        <v>16</v>
      </c>
      <c r="F98" s="21"/>
      <c r="G98" s="42">
        <v>1</v>
      </c>
      <c r="H98" s="22">
        <v>5</v>
      </c>
      <c r="I98" s="22">
        <v>0</v>
      </c>
      <c r="J98" s="44"/>
      <c r="K98" s="45" t="s">
        <v>13</v>
      </c>
      <c r="L98" s="19"/>
      <c r="M98" s="20"/>
      <c r="N98" s="77">
        <f t="shared" si="10"/>
        <v>0</v>
      </c>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25"/>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row>
    <row r="99" spans="1:256">
      <c r="A99" s="76" t="s">
        <v>106</v>
      </c>
      <c r="B99" s="40">
        <v>334</v>
      </c>
      <c r="C99" s="40" t="s">
        <v>282</v>
      </c>
      <c r="D99" s="21"/>
      <c r="E99" s="41" t="s">
        <v>12</v>
      </c>
      <c r="F99" s="21"/>
      <c r="G99" s="42">
        <v>1</v>
      </c>
      <c r="H99" s="43">
        <v>5</v>
      </c>
      <c r="I99" s="42">
        <v>0</v>
      </c>
      <c r="J99" s="44">
        <f>IF(H99=0,0,I99/H99*K99*G99)</f>
        <v>0</v>
      </c>
      <c r="K99" s="45">
        <v>99</v>
      </c>
      <c r="L99" s="19">
        <f>G98*K99</f>
        <v>99</v>
      </c>
      <c r="M99" s="20">
        <f>IF(I99=0,0,K99/H99)</f>
        <v>0</v>
      </c>
      <c r="N99" s="77">
        <f t="shared" si="10"/>
        <v>0</v>
      </c>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25"/>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row>
    <row r="100" spans="1:256">
      <c r="A100" s="76" t="s">
        <v>106</v>
      </c>
      <c r="B100" s="21">
        <v>336</v>
      </c>
      <c r="C100" s="21" t="s">
        <v>283</v>
      </c>
      <c r="D100" s="40"/>
      <c r="E100" s="21"/>
      <c r="F100" s="21" t="s">
        <v>17</v>
      </c>
      <c r="G100" s="21">
        <v>4</v>
      </c>
      <c r="H100" s="43">
        <v>5</v>
      </c>
      <c r="I100" s="42">
        <v>1</v>
      </c>
      <c r="J100" s="44">
        <f>IF(H100=0,0,I100/H100*K100*G100)</f>
        <v>44</v>
      </c>
      <c r="K100" s="45">
        <v>55</v>
      </c>
      <c r="L100" s="19">
        <f>G100*K100</f>
        <v>220</v>
      </c>
      <c r="M100" s="20">
        <f>IF(I100=0,0,K100/H100)</f>
        <v>11</v>
      </c>
      <c r="N100" s="77">
        <f t="shared" si="10"/>
        <v>44</v>
      </c>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5"/>
      <c r="EB100" s="25"/>
      <c r="EC100" s="25"/>
      <c r="ED100" s="25"/>
      <c r="EE100" s="25"/>
      <c r="EF100" s="25"/>
      <c r="EG100" s="25"/>
      <c r="EH100" s="25"/>
      <c r="EI100" s="25"/>
      <c r="EJ100" s="25"/>
      <c r="EK100" s="25"/>
      <c r="EL100" s="25"/>
      <c r="EM100" s="25"/>
      <c r="EN100" s="25"/>
      <c r="EO100" s="25"/>
      <c r="EP100" s="25"/>
      <c r="EQ100" s="25"/>
      <c r="ER100" s="25"/>
      <c r="ES100" s="25"/>
      <c r="ET100" s="25"/>
      <c r="EU100" s="25"/>
      <c r="EV100" s="25"/>
      <c r="EW100" s="25"/>
      <c r="EX100" s="25"/>
      <c r="EY100" s="25"/>
      <c r="EZ100" s="25"/>
      <c r="FA100" s="25"/>
      <c r="FB100" s="25"/>
      <c r="FC100" s="25"/>
      <c r="FD100" s="25"/>
      <c r="FE100" s="25"/>
      <c r="FF100" s="25"/>
      <c r="FG100" s="25"/>
      <c r="FH100" s="25"/>
      <c r="FI100" s="25"/>
      <c r="FJ100" s="25"/>
      <c r="FK100" s="25"/>
      <c r="FL100" s="25"/>
      <c r="FM100" s="25"/>
      <c r="FN100" s="25"/>
      <c r="FO100" s="25"/>
      <c r="FP100" s="25"/>
      <c r="FQ100" s="25"/>
      <c r="FR100" s="25"/>
      <c r="FS100" s="25"/>
      <c r="FT100" s="25"/>
      <c r="FU100" s="25"/>
      <c r="FV100" s="25"/>
      <c r="FW100" s="25"/>
      <c r="FX100" s="25"/>
      <c r="FY100" s="25"/>
      <c r="FZ100" s="25"/>
      <c r="GA100" s="25"/>
      <c r="GB100" s="25"/>
      <c r="GC100" s="25"/>
      <c r="GD100" s="25"/>
      <c r="GE100" s="25"/>
      <c r="GF100" s="25"/>
      <c r="GG100" s="25"/>
      <c r="GH100" s="25"/>
      <c r="GI100" s="25"/>
      <c r="GJ100" s="25"/>
      <c r="GK100" s="25"/>
      <c r="GL100" s="25"/>
      <c r="GM100" s="25"/>
      <c r="GN100" s="25"/>
      <c r="GO100" s="25"/>
      <c r="GP100" s="25"/>
      <c r="GQ100" s="25"/>
      <c r="GR100" s="25"/>
      <c r="GS100" s="25"/>
      <c r="GT100" s="25"/>
      <c r="GU100" s="25"/>
      <c r="GV100" s="25"/>
      <c r="GW100" s="25"/>
      <c r="GX100" s="25"/>
      <c r="GY100" s="25"/>
      <c r="GZ100" s="25"/>
      <c r="HA100" s="25"/>
      <c r="HB100" s="25"/>
      <c r="HC100" s="25"/>
      <c r="HD100" s="25"/>
      <c r="HE100" s="25"/>
      <c r="HF100" s="25"/>
      <c r="HG100" s="25"/>
      <c r="HH100" s="25"/>
      <c r="HI100" s="25"/>
      <c r="HJ100" s="25"/>
      <c r="HK100" s="25"/>
      <c r="HL100" s="25"/>
      <c r="HM100" s="25"/>
      <c r="HN100" s="25"/>
      <c r="HO100" s="25"/>
      <c r="HP100" s="25"/>
      <c r="HQ100" s="25"/>
      <c r="HR100" s="25"/>
      <c r="HS100" s="25"/>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25"/>
      <c r="IV100" s="25"/>
    </row>
    <row r="101" spans="1:256">
      <c r="A101" s="76"/>
      <c r="B101" s="40"/>
      <c r="C101" s="40"/>
      <c r="D101" s="40"/>
      <c r="E101" s="40"/>
      <c r="F101" s="41"/>
      <c r="G101" s="42"/>
      <c r="H101" s="43"/>
      <c r="I101" s="42"/>
      <c r="J101" s="44"/>
      <c r="K101" s="45"/>
      <c r="L101" s="44"/>
      <c r="M101" s="44"/>
      <c r="N101" s="77">
        <f t="shared" si="10"/>
        <v>0</v>
      </c>
      <c r="O101" s="63"/>
      <c r="P101" s="36"/>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c r="ED101" s="25"/>
      <c r="EE101" s="25"/>
      <c r="EF101" s="25"/>
      <c r="EG101" s="25"/>
      <c r="EH101" s="25"/>
      <c r="EI101" s="25"/>
      <c r="EJ101" s="25"/>
      <c r="EK101" s="25"/>
      <c r="EL101" s="25"/>
      <c r="EM101" s="25"/>
      <c r="EN101" s="25"/>
      <c r="EO101" s="25"/>
      <c r="EP101" s="25"/>
      <c r="EQ101" s="25"/>
      <c r="ER101" s="25"/>
      <c r="ES101" s="25"/>
      <c r="ET101" s="25"/>
      <c r="EU101" s="25"/>
      <c r="EV101" s="25"/>
      <c r="EW101" s="25"/>
      <c r="EX101" s="25"/>
      <c r="EY101" s="25"/>
      <c r="EZ101" s="25"/>
      <c r="FA101" s="25"/>
      <c r="FB101" s="25"/>
      <c r="FC101" s="25"/>
      <c r="FD101" s="25"/>
      <c r="FE101" s="25"/>
      <c r="FF101" s="25"/>
      <c r="FG101" s="25"/>
      <c r="FH101" s="25"/>
      <c r="FI101" s="25"/>
      <c r="FJ101" s="25"/>
      <c r="FK101" s="25"/>
      <c r="FL101" s="25"/>
      <c r="FM101" s="25"/>
      <c r="FN101" s="25"/>
      <c r="FO101" s="25"/>
      <c r="FP101" s="25"/>
      <c r="FQ101" s="25"/>
      <c r="FR101" s="25"/>
      <c r="FS101" s="25"/>
      <c r="FT101" s="25"/>
      <c r="FU101" s="25"/>
      <c r="FV101" s="25"/>
      <c r="FW101" s="25"/>
      <c r="FX101" s="25"/>
      <c r="FY101" s="25"/>
      <c r="FZ101" s="25"/>
      <c r="GA101" s="25"/>
      <c r="GB101" s="25"/>
      <c r="GC101" s="25"/>
      <c r="GD101" s="25"/>
      <c r="GE101" s="25"/>
      <c r="GF101" s="25"/>
      <c r="GG101" s="25"/>
      <c r="GH101" s="25"/>
      <c r="GI101" s="25"/>
      <c r="GJ101" s="25"/>
      <c r="GK101" s="25"/>
      <c r="GL101" s="25"/>
      <c r="GM101" s="25"/>
      <c r="GN101" s="25"/>
      <c r="GO101" s="25"/>
      <c r="GP101" s="25"/>
      <c r="GQ101" s="25"/>
      <c r="GR101" s="25"/>
      <c r="GS101" s="25"/>
      <c r="GT101" s="25"/>
      <c r="GU101" s="25"/>
      <c r="GV101" s="25"/>
      <c r="GW101" s="25"/>
      <c r="GX101" s="25"/>
      <c r="GY101" s="25"/>
      <c r="GZ101" s="25"/>
      <c r="HA101" s="25"/>
      <c r="HB101" s="25"/>
      <c r="HC101" s="25"/>
      <c r="HD101" s="25"/>
      <c r="HE101" s="25"/>
      <c r="HF101" s="25"/>
      <c r="HG101" s="25"/>
      <c r="HH101" s="25"/>
      <c r="HI101" s="25"/>
      <c r="HJ101" s="25"/>
      <c r="HK101" s="25"/>
      <c r="HL101" s="25"/>
      <c r="HM101" s="25"/>
      <c r="HN101" s="25"/>
      <c r="HO101" s="25"/>
      <c r="HP101" s="25"/>
      <c r="HQ101" s="25"/>
      <c r="HR101" s="25"/>
      <c r="HS101" s="25"/>
      <c r="HT101" s="25"/>
      <c r="HU101" s="25"/>
      <c r="HV101" s="25"/>
      <c r="HW101" s="25"/>
      <c r="HX101" s="25"/>
      <c r="HY101" s="25"/>
      <c r="HZ101" s="25"/>
      <c r="IA101" s="25"/>
      <c r="IB101" s="25"/>
      <c r="IC101" s="25"/>
      <c r="ID101" s="25"/>
      <c r="IE101" s="25"/>
      <c r="IF101" s="25"/>
      <c r="IG101" s="25"/>
      <c r="IH101" s="25"/>
      <c r="II101" s="25"/>
      <c r="IJ101" s="25"/>
      <c r="IK101" s="25"/>
      <c r="IL101" s="25"/>
      <c r="IM101" s="25"/>
      <c r="IN101" s="25"/>
      <c r="IO101" s="25"/>
      <c r="IP101" s="25"/>
      <c r="IQ101" s="25"/>
      <c r="IR101" s="25"/>
      <c r="IS101" s="25"/>
      <c r="IT101" s="25"/>
      <c r="IU101" s="25"/>
      <c r="IV101" s="25"/>
    </row>
    <row r="102" spans="1:256">
      <c r="A102" s="76" t="s">
        <v>89</v>
      </c>
      <c r="B102" s="40">
        <v>401</v>
      </c>
      <c r="C102" s="40" t="s">
        <v>284</v>
      </c>
      <c r="D102" s="40"/>
      <c r="E102" s="40"/>
      <c r="F102" s="40" t="s">
        <v>129</v>
      </c>
      <c r="G102" s="137">
        <v>1</v>
      </c>
      <c r="H102" s="138"/>
      <c r="I102" s="137"/>
      <c r="J102" s="139"/>
      <c r="K102" s="140"/>
      <c r="L102" s="139"/>
      <c r="M102" s="139"/>
      <c r="N102" s="141">
        <f t="shared" si="10"/>
        <v>0</v>
      </c>
      <c r="O102" s="63"/>
      <c r="P102" s="36"/>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25"/>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c r="ED102" s="25"/>
      <c r="EE102" s="25"/>
      <c r="EF102" s="25"/>
      <c r="EG102" s="25"/>
      <c r="EH102" s="25"/>
      <c r="EI102" s="25"/>
      <c r="EJ102" s="25"/>
      <c r="EK102" s="25"/>
      <c r="EL102" s="25"/>
      <c r="EM102" s="25"/>
      <c r="EN102" s="25"/>
      <c r="EO102" s="25"/>
      <c r="EP102" s="25"/>
      <c r="EQ102" s="25"/>
      <c r="ER102" s="25"/>
      <c r="ES102" s="25"/>
      <c r="ET102" s="25"/>
      <c r="EU102" s="25"/>
      <c r="EV102" s="25"/>
      <c r="EW102" s="25"/>
      <c r="EX102" s="25"/>
      <c r="EY102" s="25"/>
      <c r="EZ102" s="25"/>
      <c r="FA102" s="25"/>
      <c r="FB102" s="25"/>
      <c r="FC102" s="25"/>
      <c r="FD102" s="25"/>
      <c r="FE102" s="25"/>
      <c r="FF102" s="25"/>
      <c r="FG102" s="25"/>
      <c r="FH102" s="25"/>
      <c r="FI102" s="25"/>
      <c r="FJ102" s="25"/>
      <c r="FK102" s="25"/>
      <c r="FL102" s="25"/>
      <c r="FM102" s="25"/>
      <c r="FN102" s="25"/>
      <c r="FO102" s="25"/>
      <c r="FP102" s="25"/>
      <c r="FQ102" s="25"/>
      <c r="FR102" s="25"/>
      <c r="FS102" s="25"/>
      <c r="FT102" s="25"/>
      <c r="FU102" s="25"/>
      <c r="FV102" s="25"/>
      <c r="FW102" s="25"/>
      <c r="FX102" s="25"/>
      <c r="FY102" s="25"/>
      <c r="FZ102" s="25"/>
      <c r="GA102" s="25"/>
      <c r="GB102" s="25"/>
      <c r="GC102" s="25"/>
      <c r="GD102" s="25"/>
      <c r="GE102" s="25"/>
      <c r="GF102" s="25"/>
      <c r="GG102" s="25"/>
      <c r="GH102" s="25"/>
      <c r="GI102" s="25"/>
      <c r="GJ102" s="25"/>
      <c r="GK102" s="25"/>
      <c r="GL102" s="25"/>
      <c r="GM102" s="25"/>
      <c r="GN102" s="25"/>
      <c r="GO102" s="25"/>
      <c r="GP102" s="25"/>
      <c r="GQ102" s="25"/>
      <c r="GR102" s="25"/>
      <c r="GS102" s="25"/>
      <c r="GT102" s="25"/>
      <c r="GU102" s="25"/>
      <c r="GV102" s="25"/>
      <c r="GW102" s="25"/>
      <c r="GX102" s="25"/>
      <c r="GY102" s="25"/>
      <c r="GZ102" s="25"/>
      <c r="HA102" s="25"/>
      <c r="HB102" s="25"/>
      <c r="HC102" s="25"/>
      <c r="HD102" s="25"/>
      <c r="HE102" s="25"/>
      <c r="HF102" s="25"/>
      <c r="HG102" s="25"/>
      <c r="HH102" s="25"/>
      <c r="HI102" s="25"/>
      <c r="HJ102" s="25"/>
      <c r="HK102" s="25"/>
      <c r="HL102" s="25"/>
      <c r="HM102" s="25"/>
      <c r="HN102" s="25"/>
      <c r="HO102" s="25"/>
      <c r="HP102" s="25"/>
      <c r="HQ102" s="25"/>
      <c r="HR102" s="25"/>
      <c r="HS102" s="25"/>
      <c r="HT102" s="25"/>
      <c r="HU102" s="25"/>
      <c r="HV102" s="25"/>
      <c r="HW102" s="25"/>
      <c r="HX102" s="25"/>
      <c r="HY102" s="25"/>
      <c r="HZ102" s="25"/>
      <c r="IA102" s="25"/>
      <c r="IB102" s="25"/>
      <c r="IC102" s="25"/>
      <c r="ID102" s="25"/>
      <c r="IE102" s="25"/>
      <c r="IF102" s="25"/>
      <c r="IG102" s="25"/>
      <c r="IH102" s="25"/>
      <c r="II102" s="25"/>
      <c r="IJ102" s="25"/>
      <c r="IK102" s="25"/>
      <c r="IL102" s="25"/>
      <c r="IM102" s="25"/>
      <c r="IN102" s="25"/>
      <c r="IO102" s="25"/>
      <c r="IP102" s="25"/>
      <c r="IQ102" s="25"/>
      <c r="IR102" s="25"/>
      <c r="IS102" s="25"/>
      <c r="IT102" s="25"/>
      <c r="IU102" s="25"/>
      <c r="IV102" s="25"/>
    </row>
    <row r="103" spans="1:256">
      <c r="A103" s="76" t="s">
        <v>89</v>
      </c>
      <c r="B103" s="40">
        <v>402</v>
      </c>
      <c r="C103" s="40" t="s">
        <v>285</v>
      </c>
      <c r="D103" s="40"/>
      <c r="E103" s="40"/>
      <c r="F103" s="40" t="s">
        <v>130</v>
      </c>
      <c r="G103" s="137">
        <v>1</v>
      </c>
      <c r="H103" s="138">
        <v>20</v>
      </c>
      <c r="I103" s="137">
        <v>4</v>
      </c>
      <c r="J103" s="139">
        <f>IF(H103=0,0,I103/H103*K103*G103)</f>
        <v>80</v>
      </c>
      <c r="K103" s="140">
        <v>400</v>
      </c>
      <c r="L103" s="139">
        <f t="shared" ref="L103:L128" si="16">G103*K103</f>
        <v>400</v>
      </c>
      <c r="M103" s="139">
        <f t="shared" si="14"/>
        <v>20</v>
      </c>
      <c r="N103" s="141">
        <f t="shared" si="10"/>
        <v>20</v>
      </c>
      <c r="O103" s="54"/>
      <c r="P103" s="32"/>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25"/>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row>
    <row r="104" spans="1:256" s="129" customFormat="1">
      <c r="A104" s="76" t="s">
        <v>89</v>
      </c>
      <c r="B104" s="40">
        <v>403</v>
      </c>
      <c r="C104" s="40" t="s">
        <v>286</v>
      </c>
      <c r="D104" s="40"/>
      <c r="E104" s="40"/>
      <c r="F104" s="40" t="s">
        <v>229</v>
      </c>
      <c r="G104" s="137">
        <v>16</v>
      </c>
      <c r="H104" s="138">
        <v>20</v>
      </c>
      <c r="I104" s="137">
        <v>7</v>
      </c>
      <c r="J104" s="139">
        <f>IF(H104=0,0,I104/H104*K104*G104)</f>
        <v>140</v>
      </c>
      <c r="K104" s="140">
        <v>25</v>
      </c>
      <c r="L104" s="139">
        <f t="shared" si="16"/>
        <v>400</v>
      </c>
      <c r="M104" s="139">
        <f t="shared" si="14"/>
        <v>1.25</v>
      </c>
      <c r="N104" s="141">
        <f t="shared" si="10"/>
        <v>20</v>
      </c>
      <c r="O104" s="130"/>
      <c r="P104" s="131"/>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c r="CF104" s="128"/>
      <c r="CG104" s="128"/>
      <c r="CH104" s="128"/>
      <c r="CI104" s="128"/>
      <c r="CJ104" s="128"/>
      <c r="CK104" s="128"/>
      <c r="CL104" s="128"/>
      <c r="CM104" s="128"/>
      <c r="CN104" s="128"/>
      <c r="CO104" s="128"/>
      <c r="CP104" s="128"/>
      <c r="CQ104" s="128"/>
      <c r="CR104" s="128"/>
      <c r="CS104" s="128"/>
      <c r="CT104" s="128"/>
      <c r="CU104" s="128"/>
      <c r="CV104" s="128"/>
      <c r="CW104" s="128"/>
      <c r="CX104" s="128"/>
      <c r="CY104" s="128"/>
      <c r="CZ104" s="128"/>
      <c r="DA104" s="128"/>
      <c r="DB104" s="128"/>
      <c r="DC104" s="128"/>
      <c r="DD104" s="128"/>
      <c r="DE104" s="128"/>
      <c r="DF104" s="128"/>
      <c r="DG104" s="128"/>
      <c r="DH104" s="128"/>
      <c r="DI104" s="128"/>
      <c r="DJ104" s="128"/>
      <c r="DK104" s="128"/>
      <c r="DL104" s="128"/>
      <c r="DM104" s="128"/>
      <c r="DN104" s="128"/>
      <c r="DO104" s="128"/>
      <c r="DP104" s="128"/>
      <c r="DQ104" s="128"/>
      <c r="DR104" s="128"/>
      <c r="DS104" s="128"/>
      <c r="DT104" s="128"/>
      <c r="DU104" s="128"/>
      <c r="DV104" s="128"/>
      <c r="DW104" s="128"/>
      <c r="DX104" s="128"/>
      <c r="DY104" s="128"/>
      <c r="DZ104" s="128"/>
      <c r="EA104" s="128"/>
      <c r="EB104" s="128"/>
      <c r="EC104" s="128"/>
      <c r="ED104" s="128"/>
      <c r="EE104" s="128"/>
      <c r="EF104" s="128"/>
      <c r="EG104" s="128"/>
      <c r="EH104" s="128"/>
      <c r="EI104" s="128"/>
      <c r="EJ104" s="128"/>
      <c r="EK104" s="128"/>
      <c r="EL104" s="128"/>
      <c r="EM104" s="128"/>
      <c r="EN104" s="128"/>
      <c r="EO104" s="128"/>
      <c r="EP104" s="128"/>
      <c r="EQ104" s="128"/>
      <c r="ER104" s="128"/>
      <c r="ES104" s="128"/>
      <c r="ET104" s="128"/>
      <c r="EU104" s="128"/>
      <c r="EV104" s="128"/>
      <c r="EW104" s="128"/>
      <c r="EX104" s="128"/>
      <c r="EY104" s="128"/>
      <c r="EZ104" s="128"/>
      <c r="FA104" s="128"/>
      <c r="FB104" s="128"/>
      <c r="FC104" s="128"/>
      <c r="FD104" s="128"/>
      <c r="FE104" s="128"/>
      <c r="FF104" s="128"/>
      <c r="FG104" s="128"/>
      <c r="FH104" s="128"/>
      <c r="FI104" s="128"/>
      <c r="FJ104" s="128"/>
      <c r="FK104" s="128"/>
      <c r="FL104" s="128"/>
      <c r="FM104" s="128"/>
      <c r="FN104" s="128"/>
      <c r="FO104" s="128"/>
      <c r="FP104" s="128"/>
      <c r="FQ104" s="128"/>
      <c r="FR104" s="128"/>
      <c r="FS104" s="128"/>
      <c r="FT104" s="128"/>
      <c r="FU104" s="128"/>
      <c r="FV104" s="128"/>
      <c r="FW104" s="128"/>
      <c r="FX104" s="128"/>
      <c r="FY104" s="128"/>
      <c r="FZ104" s="128"/>
      <c r="GA104" s="128"/>
      <c r="GB104" s="128"/>
      <c r="GC104" s="128"/>
      <c r="GD104" s="128"/>
      <c r="GE104" s="128"/>
      <c r="GF104" s="128"/>
      <c r="GG104" s="128"/>
      <c r="GH104" s="128"/>
      <c r="GI104" s="128"/>
      <c r="GJ104" s="128"/>
      <c r="GK104" s="128"/>
      <c r="GL104" s="128"/>
      <c r="GM104" s="128"/>
      <c r="GN104" s="128"/>
      <c r="GO104" s="128"/>
      <c r="GP104" s="128"/>
      <c r="GQ104" s="128"/>
      <c r="GR104" s="128"/>
      <c r="GS104" s="128"/>
      <c r="GT104" s="128"/>
      <c r="GU104" s="128"/>
      <c r="GV104" s="128"/>
      <c r="GW104" s="128"/>
      <c r="GX104" s="128"/>
      <c r="GY104" s="128"/>
      <c r="GZ104" s="128"/>
      <c r="HA104" s="128"/>
      <c r="HB104" s="128"/>
      <c r="HC104" s="128"/>
      <c r="HD104" s="128"/>
      <c r="HE104" s="128"/>
      <c r="HF104" s="128"/>
      <c r="HG104" s="128"/>
      <c r="HH104" s="128"/>
      <c r="HI104" s="128"/>
      <c r="HJ104" s="128"/>
      <c r="HK104" s="128"/>
      <c r="HL104" s="128"/>
      <c r="HM104" s="128"/>
      <c r="HN104" s="128"/>
      <c r="HO104" s="128"/>
      <c r="HP104" s="128"/>
      <c r="HQ104" s="128"/>
      <c r="HR104" s="128"/>
      <c r="HS104" s="128"/>
      <c r="HT104" s="128"/>
      <c r="HU104" s="128"/>
      <c r="HV104" s="128"/>
      <c r="HW104" s="128"/>
      <c r="HX104" s="128"/>
      <c r="HY104" s="128"/>
      <c r="HZ104" s="128"/>
      <c r="IA104" s="128"/>
      <c r="IB104" s="128"/>
      <c r="IC104" s="128"/>
      <c r="ID104" s="128"/>
      <c r="IE104" s="128"/>
      <c r="IF104" s="128"/>
      <c r="IG104" s="128"/>
      <c r="IH104" s="128"/>
      <c r="II104" s="128"/>
      <c r="IJ104" s="128"/>
      <c r="IK104" s="128"/>
      <c r="IL104" s="128"/>
      <c r="IM104" s="128"/>
      <c r="IN104" s="128"/>
      <c r="IO104" s="128"/>
      <c r="IP104" s="128"/>
      <c r="IQ104" s="128"/>
      <c r="IR104" s="128"/>
      <c r="IS104" s="128"/>
      <c r="IT104" s="128"/>
      <c r="IU104" s="128"/>
      <c r="IV104" s="128"/>
    </row>
    <row r="105" spans="1:256" s="129" customFormat="1">
      <c r="A105" s="76" t="s">
        <v>89</v>
      </c>
      <c r="B105" s="40">
        <v>405</v>
      </c>
      <c r="C105" s="40" t="s">
        <v>230</v>
      </c>
      <c r="D105" s="40"/>
      <c r="E105" s="40"/>
      <c r="F105" s="40" t="s">
        <v>186</v>
      </c>
      <c r="G105" s="137">
        <v>25</v>
      </c>
      <c r="H105" s="138">
        <v>15</v>
      </c>
      <c r="I105" s="137">
        <v>0</v>
      </c>
      <c r="J105" s="139">
        <f>IF(H105=0,0,I105/H105*K105*G105)</f>
        <v>0</v>
      </c>
      <c r="K105" s="140">
        <v>55</v>
      </c>
      <c r="L105" s="139">
        <f t="shared" si="16"/>
        <v>1375</v>
      </c>
      <c r="M105" s="139">
        <f t="shared" si="14"/>
        <v>0</v>
      </c>
      <c r="N105" s="141">
        <f t="shared" si="10"/>
        <v>0</v>
      </c>
      <c r="O105" s="130"/>
      <c r="P105" s="131"/>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128"/>
      <c r="BZ105" s="128"/>
      <c r="CA105" s="128"/>
      <c r="CB105" s="128"/>
      <c r="CC105" s="128"/>
      <c r="CD105" s="128"/>
      <c r="CE105" s="128"/>
      <c r="CF105" s="128"/>
      <c r="CG105" s="128"/>
      <c r="CH105" s="128"/>
      <c r="CI105" s="128"/>
      <c r="CJ105" s="128"/>
      <c r="CK105" s="128"/>
      <c r="CL105" s="128"/>
      <c r="CM105" s="128"/>
      <c r="CN105" s="128"/>
      <c r="CO105" s="128"/>
      <c r="CP105" s="128"/>
      <c r="CQ105" s="128"/>
      <c r="CR105" s="128"/>
      <c r="CS105" s="128"/>
      <c r="CT105" s="128"/>
      <c r="CU105" s="128"/>
      <c r="CV105" s="128"/>
      <c r="CW105" s="128"/>
      <c r="CX105" s="128"/>
      <c r="CY105" s="128"/>
      <c r="CZ105" s="128"/>
      <c r="DA105" s="128"/>
      <c r="DB105" s="128"/>
      <c r="DC105" s="128"/>
      <c r="DD105" s="128"/>
      <c r="DE105" s="128"/>
      <c r="DF105" s="128"/>
      <c r="DG105" s="128"/>
      <c r="DH105" s="128"/>
      <c r="DI105" s="128"/>
      <c r="DJ105" s="128"/>
      <c r="DK105" s="128"/>
      <c r="DL105" s="128"/>
      <c r="DM105" s="128"/>
      <c r="DN105" s="128"/>
      <c r="DO105" s="128"/>
      <c r="DP105" s="128"/>
      <c r="DQ105" s="128"/>
      <c r="DR105" s="128"/>
      <c r="DS105" s="128"/>
      <c r="DT105" s="128"/>
      <c r="DU105" s="128"/>
      <c r="DV105" s="128"/>
      <c r="DW105" s="128"/>
      <c r="DX105" s="128"/>
      <c r="DY105" s="128"/>
      <c r="DZ105" s="128"/>
      <c r="EA105" s="128"/>
      <c r="EB105" s="128"/>
      <c r="EC105" s="128"/>
      <c r="ED105" s="128"/>
      <c r="EE105" s="128"/>
      <c r="EF105" s="128"/>
      <c r="EG105" s="128"/>
      <c r="EH105" s="128"/>
      <c r="EI105" s="128"/>
      <c r="EJ105" s="128"/>
      <c r="EK105" s="128"/>
      <c r="EL105" s="128"/>
      <c r="EM105" s="128"/>
      <c r="EN105" s="128"/>
      <c r="EO105" s="128"/>
      <c r="EP105" s="128"/>
      <c r="EQ105" s="128"/>
      <c r="ER105" s="128"/>
      <c r="ES105" s="128"/>
      <c r="ET105" s="128"/>
      <c r="EU105" s="128"/>
      <c r="EV105" s="128"/>
      <c r="EW105" s="128"/>
      <c r="EX105" s="128"/>
      <c r="EY105" s="128"/>
      <c r="EZ105" s="128"/>
      <c r="FA105" s="128"/>
      <c r="FB105" s="128"/>
      <c r="FC105" s="128"/>
      <c r="FD105" s="128"/>
      <c r="FE105" s="128"/>
      <c r="FF105" s="128"/>
      <c r="FG105" s="128"/>
      <c r="FH105" s="128"/>
      <c r="FI105" s="128"/>
      <c r="FJ105" s="128"/>
      <c r="FK105" s="128"/>
      <c r="FL105" s="128"/>
      <c r="FM105" s="128"/>
      <c r="FN105" s="128"/>
      <c r="FO105" s="128"/>
      <c r="FP105" s="128"/>
      <c r="FQ105" s="128"/>
      <c r="FR105" s="128"/>
      <c r="FS105" s="128"/>
      <c r="FT105" s="128"/>
      <c r="FU105" s="128"/>
      <c r="FV105" s="128"/>
      <c r="FW105" s="128"/>
      <c r="FX105" s="128"/>
      <c r="FY105" s="128"/>
      <c r="FZ105" s="128"/>
      <c r="GA105" s="128"/>
      <c r="GB105" s="128"/>
      <c r="GC105" s="128"/>
      <c r="GD105" s="128"/>
      <c r="GE105" s="128"/>
      <c r="GF105" s="128"/>
      <c r="GG105" s="128"/>
      <c r="GH105" s="128"/>
      <c r="GI105" s="128"/>
      <c r="GJ105" s="128"/>
      <c r="GK105" s="128"/>
      <c r="GL105" s="128"/>
      <c r="GM105" s="128"/>
      <c r="GN105" s="128"/>
      <c r="GO105" s="128"/>
      <c r="GP105" s="128"/>
      <c r="GQ105" s="128"/>
      <c r="GR105" s="128"/>
      <c r="GS105" s="128"/>
      <c r="GT105" s="128"/>
      <c r="GU105" s="128"/>
      <c r="GV105" s="128"/>
      <c r="GW105" s="128"/>
      <c r="GX105" s="128"/>
      <c r="GY105" s="128"/>
      <c r="GZ105" s="128"/>
      <c r="HA105" s="128"/>
      <c r="HB105" s="128"/>
      <c r="HC105" s="128"/>
      <c r="HD105" s="128"/>
      <c r="HE105" s="128"/>
      <c r="HF105" s="128"/>
      <c r="HG105" s="128"/>
      <c r="HH105" s="128"/>
      <c r="HI105" s="128"/>
      <c r="HJ105" s="128"/>
      <c r="HK105" s="128"/>
      <c r="HL105" s="128"/>
      <c r="HM105" s="128"/>
      <c r="HN105" s="128"/>
      <c r="HO105" s="128"/>
      <c r="HP105" s="128"/>
      <c r="HQ105" s="128"/>
      <c r="HR105" s="128"/>
      <c r="HS105" s="128"/>
      <c r="HT105" s="128"/>
      <c r="HU105" s="128"/>
      <c r="HV105" s="128"/>
      <c r="HW105" s="128"/>
      <c r="HX105" s="128"/>
      <c r="HY105" s="128"/>
      <c r="HZ105" s="128"/>
      <c r="IA105" s="128"/>
      <c r="IB105" s="128"/>
      <c r="IC105" s="128"/>
      <c r="ID105" s="128"/>
      <c r="IE105" s="128"/>
      <c r="IF105" s="128"/>
      <c r="IG105" s="128"/>
      <c r="IH105" s="128"/>
      <c r="II105" s="128"/>
      <c r="IJ105" s="128"/>
      <c r="IK105" s="128"/>
      <c r="IL105" s="128"/>
      <c r="IM105" s="128"/>
      <c r="IN105" s="128"/>
      <c r="IO105" s="128"/>
      <c r="IP105" s="128"/>
      <c r="IQ105" s="128"/>
      <c r="IR105" s="128"/>
      <c r="IS105" s="128"/>
      <c r="IT105" s="128"/>
      <c r="IU105" s="128"/>
      <c r="IV105" s="128"/>
    </row>
    <row r="106" spans="1:256">
      <c r="A106" s="76" t="s">
        <v>89</v>
      </c>
      <c r="B106" s="40">
        <v>406</v>
      </c>
      <c r="C106" s="40" t="s">
        <v>287</v>
      </c>
      <c r="D106" s="40"/>
      <c r="E106" s="40"/>
      <c r="F106" s="40" t="s">
        <v>129</v>
      </c>
      <c r="G106" s="137">
        <v>1</v>
      </c>
      <c r="H106" s="138">
        <v>5</v>
      </c>
      <c r="I106" s="137">
        <v>0</v>
      </c>
      <c r="J106" s="139">
        <f>IF(H106=0,0,I106/H106*K106*G106)</f>
        <v>0</v>
      </c>
      <c r="K106" s="140">
        <v>2</v>
      </c>
      <c r="L106" s="139">
        <f t="shared" si="16"/>
        <v>2</v>
      </c>
      <c r="M106" s="139">
        <f t="shared" si="14"/>
        <v>0</v>
      </c>
      <c r="N106" s="141">
        <f t="shared" si="10"/>
        <v>0</v>
      </c>
      <c r="O106" s="61"/>
      <c r="P106" s="33"/>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row>
    <row r="107" spans="1:256">
      <c r="A107" s="76" t="s">
        <v>89</v>
      </c>
      <c r="B107" s="40">
        <v>407</v>
      </c>
      <c r="C107" s="40" t="s">
        <v>288</v>
      </c>
      <c r="D107" s="40"/>
      <c r="E107" s="40"/>
      <c r="F107" s="40" t="s">
        <v>129</v>
      </c>
      <c r="G107" s="137">
        <v>1</v>
      </c>
      <c r="H107" s="138">
        <v>5</v>
      </c>
      <c r="I107" s="137">
        <v>0</v>
      </c>
      <c r="J107" s="139">
        <f>IF(H107=0,0,I107/H107*K107*G107)</f>
        <v>0</v>
      </c>
      <c r="K107" s="140">
        <v>20</v>
      </c>
      <c r="L107" s="139">
        <f t="shared" si="16"/>
        <v>20</v>
      </c>
      <c r="M107" s="139">
        <f t="shared" si="14"/>
        <v>0</v>
      </c>
      <c r="N107" s="141">
        <f t="shared" si="10"/>
        <v>0</v>
      </c>
      <c r="O107" s="61"/>
      <c r="P107" s="33"/>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row>
    <row r="108" spans="1:256">
      <c r="A108" s="76" t="s">
        <v>89</v>
      </c>
      <c r="B108" s="40">
        <v>413</v>
      </c>
      <c r="C108" s="40" t="s">
        <v>289</v>
      </c>
      <c r="D108" s="40"/>
      <c r="E108" s="40"/>
      <c r="F108" s="40" t="s">
        <v>129</v>
      </c>
      <c r="G108" s="137">
        <v>2</v>
      </c>
      <c r="H108" s="138">
        <v>5</v>
      </c>
      <c r="I108" s="137">
        <v>0</v>
      </c>
      <c r="J108" s="139">
        <f>IF(H108=0,0,I108/H108*K108*G108)</f>
        <v>0</v>
      </c>
      <c r="K108" s="140">
        <v>30</v>
      </c>
      <c r="L108" s="139">
        <f t="shared" si="16"/>
        <v>60</v>
      </c>
      <c r="M108" s="139">
        <f t="shared" si="14"/>
        <v>0</v>
      </c>
      <c r="N108" s="141">
        <f t="shared" si="10"/>
        <v>0</v>
      </c>
      <c r="O108" s="54"/>
      <c r="P108" s="32"/>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row>
    <row r="109" spans="1:256">
      <c r="A109" s="76" t="s">
        <v>89</v>
      </c>
      <c r="B109" s="40">
        <v>414</v>
      </c>
      <c r="C109" s="40" t="s">
        <v>290</v>
      </c>
      <c r="D109" s="40"/>
      <c r="E109" s="40"/>
      <c r="F109" s="40" t="s">
        <v>186</v>
      </c>
      <c r="G109" s="137">
        <v>4</v>
      </c>
      <c r="H109" s="138">
        <v>10</v>
      </c>
      <c r="I109" s="137">
        <v>0</v>
      </c>
      <c r="J109" s="139">
        <f>IF(H109=0,0,I109/H109*K109*G109)</f>
        <v>0</v>
      </c>
      <c r="K109" s="140">
        <v>100</v>
      </c>
      <c r="L109" s="139">
        <f t="shared" si="16"/>
        <v>400</v>
      </c>
      <c r="M109" s="139">
        <f t="shared" si="14"/>
        <v>0</v>
      </c>
      <c r="N109" s="141">
        <f t="shared" si="10"/>
        <v>0</v>
      </c>
      <c r="O109" s="63"/>
      <c r="P109" s="36"/>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row>
    <row r="110" spans="1:256">
      <c r="A110" s="76" t="s">
        <v>89</v>
      </c>
      <c r="B110" s="40">
        <v>415</v>
      </c>
      <c r="C110" s="40" t="s">
        <v>291</v>
      </c>
      <c r="D110" s="40"/>
      <c r="E110" s="40"/>
      <c r="F110" s="40" t="s">
        <v>187</v>
      </c>
      <c r="G110" s="137"/>
      <c r="H110" s="138">
        <v>15</v>
      </c>
      <c r="I110" s="137">
        <v>0</v>
      </c>
      <c r="J110" s="139">
        <f>IF(H110=0,0,I110/H110*K110*G110)</f>
        <v>0</v>
      </c>
      <c r="K110" s="140">
        <v>80</v>
      </c>
      <c r="L110" s="139">
        <f t="shared" si="16"/>
        <v>0</v>
      </c>
      <c r="M110" s="139">
        <f t="shared" si="14"/>
        <v>0</v>
      </c>
      <c r="N110" s="141">
        <f t="shared" si="10"/>
        <v>0</v>
      </c>
      <c r="O110" s="54"/>
      <c r="P110" s="32"/>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row>
    <row r="111" spans="1:256">
      <c r="A111" s="76" t="s">
        <v>89</v>
      </c>
      <c r="B111" s="40">
        <v>416</v>
      </c>
      <c r="C111" s="40" t="s">
        <v>292</v>
      </c>
      <c r="D111" s="40"/>
      <c r="E111" s="40"/>
      <c r="F111" s="40" t="s">
        <v>231</v>
      </c>
      <c r="G111" s="137">
        <v>3</v>
      </c>
      <c r="H111" s="138"/>
      <c r="I111" s="137"/>
      <c r="J111" s="139">
        <f>IF(H111=0,0,I111/H111*K111*G111)</f>
        <v>0</v>
      </c>
      <c r="K111" s="140"/>
      <c r="L111" s="139">
        <f t="shared" si="16"/>
        <v>0</v>
      </c>
      <c r="M111" s="139">
        <f t="shared" si="14"/>
        <v>0</v>
      </c>
      <c r="N111" s="141">
        <f t="shared" si="10"/>
        <v>0</v>
      </c>
      <c r="O111" s="61"/>
      <c r="P111" s="33"/>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row>
    <row r="112" spans="1:256">
      <c r="A112" s="76" t="s">
        <v>89</v>
      </c>
      <c r="B112" s="40">
        <v>417</v>
      </c>
      <c r="C112" s="40" t="s">
        <v>293</v>
      </c>
      <c r="D112" s="40"/>
      <c r="E112" s="40"/>
      <c r="F112" s="40" t="s">
        <v>231</v>
      </c>
      <c r="G112" s="137">
        <v>4</v>
      </c>
      <c r="H112" s="138"/>
      <c r="I112" s="137"/>
      <c r="J112" s="139">
        <f>IF(H112=0,0,I112/H112*K112*G112)</f>
        <v>0</v>
      </c>
      <c r="K112" s="140"/>
      <c r="L112" s="139">
        <f t="shared" si="16"/>
        <v>0</v>
      </c>
      <c r="M112" s="139">
        <f t="shared" si="14"/>
        <v>0</v>
      </c>
      <c r="N112" s="141">
        <f t="shared" si="10"/>
        <v>0</v>
      </c>
      <c r="O112" s="61"/>
      <c r="P112" s="33"/>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row>
    <row r="113" spans="1:256">
      <c r="A113" s="76" t="s">
        <v>89</v>
      </c>
      <c r="B113" s="40">
        <v>418</v>
      </c>
      <c r="C113" s="40" t="s">
        <v>294</v>
      </c>
      <c r="D113" s="40"/>
      <c r="E113" s="40"/>
      <c r="F113" s="40" t="s">
        <v>129</v>
      </c>
      <c r="G113" s="137">
        <v>1</v>
      </c>
      <c r="H113" s="138"/>
      <c r="I113" s="137"/>
      <c r="J113" s="139">
        <f>IF(H113=0,0,I113/H113*K113*G113)</f>
        <v>0</v>
      </c>
      <c r="K113" s="140"/>
      <c r="L113" s="139">
        <f t="shared" si="16"/>
        <v>0</v>
      </c>
      <c r="M113" s="139">
        <f t="shared" si="14"/>
        <v>0</v>
      </c>
      <c r="N113" s="141">
        <f t="shared" si="10"/>
        <v>0</v>
      </c>
      <c r="O113" s="61"/>
      <c r="P113" s="33"/>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row>
    <row r="114" spans="1:256">
      <c r="A114" s="76" t="s">
        <v>89</v>
      </c>
      <c r="B114" s="40">
        <v>424</v>
      </c>
      <c r="C114" s="40" t="s">
        <v>295</v>
      </c>
      <c r="D114" s="40"/>
      <c r="E114" s="40" t="s">
        <v>31</v>
      </c>
      <c r="F114" s="21"/>
      <c r="G114" s="137">
        <v>7</v>
      </c>
      <c r="H114" s="138">
        <v>8</v>
      </c>
      <c r="I114" s="137">
        <v>2</v>
      </c>
      <c r="J114" s="139">
        <f>IF(H114=0,0,I114/H114*K114*G114)</f>
        <v>87.5</v>
      </c>
      <c r="K114" s="21">
        <v>50</v>
      </c>
      <c r="L114" s="139">
        <f t="shared" si="16"/>
        <v>350</v>
      </c>
      <c r="M114" s="139">
        <f t="shared" ref="M114:M169" si="17">IF(I114=0,0,K114/H114)</f>
        <v>6.25</v>
      </c>
      <c r="N114" s="141">
        <f t="shared" si="10"/>
        <v>43.75</v>
      </c>
      <c r="O114" s="54"/>
      <c r="P114" s="32"/>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row>
    <row r="115" spans="1:256">
      <c r="A115" s="76" t="s">
        <v>89</v>
      </c>
      <c r="B115" s="40">
        <v>425</v>
      </c>
      <c r="C115" s="40" t="s">
        <v>296</v>
      </c>
      <c r="D115" s="40"/>
      <c r="E115" s="40"/>
      <c r="F115" s="40" t="s">
        <v>126</v>
      </c>
      <c r="G115" s="137">
        <v>1</v>
      </c>
      <c r="H115" s="138">
        <v>10</v>
      </c>
      <c r="I115" s="137">
        <v>2</v>
      </c>
      <c r="J115" s="139">
        <f>IF(H115=0,0,I115/H115*K115*G115)</f>
        <v>11.600000000000001</v>
      </c>
      <c r="K115" s="21">
        <v>58</v>
      </c>
      <c r="L115" s="139">
        <f t="shared" si="16"/>
        <v>58</v>
      </c>
      <c r="M115" s="139">
        <f t="shared" si="17"/>
        <v>5.8</v>
      </c>
      <c r="N115" s="141">
        <f t="shared" si="10"/>
        <v>5.8</v>
      </c>
      <c r="O115" s="54"/>
      <c r="P115" s="32"/>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25"/>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row>
    <row r="116" spans="1:256">
      <c r="A116" s="76" t="s">
        <v>89</v>
      </c>
      <c r="B116" s="40">
        <v>426</v>
      </c>
      <c r="C116" s="40" t="s">
        <v>297</v>
      </c>
      <c r="D116" s="40"/>
      <c r="E116" s="40"/>
      <c r="F116" s="40" t="s">
        <v>126</v>
      </c>
      <c r="G116" s="137">
        <v>1</v>
      </c>
      <c r="H116" s="138">
        <v>20</v>
      </c>
      <c r="I116" s="137">
        <v>1</v>
      </c>
      <c r="J116" s="139">
        <f>IF(H116=0,0,I116/H116*K116*G116)</f>
        <v>50</v>
      </c>
      <c r="K116" s="140">
        <v>1000</v>
      </c>
      <c r="L116" s="139">
        <f t="shared" si="16"/>
        <v>1000</v>
      </c>
      <c r="M116" s="139">
        <f t="shared" si="17"/>
        <v>50</v>
      </c>
      <c r="N116" s="141">
        <f t="shared" si="10"/>
        <v>50</v>
      </c>
      <c r="O116" s="54"/>
      <c r="P116" s="32"/>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5"/>
      <c r="EB116" s="25"/>
      <c r="EC116" s="25"/>
      <c r="ED116" s="25"/>
      <c r="EE116" s="25"/>
      <c r="EF116" s="25"/>
      <c r="EG116" s="25"/>
      <c r="EH116" s="25"/>
      <c r="EI116" s="25"/>
      <c r="EJ116" s="25"/>
      <c r="EK116" s="25"/>
      <c r="EL116" s="25"/>
      <c r="EM116" s="25"/>
      <c r="EN116" s="25"/>
      <c r="EO116" s="25"/>
      <c r="EP116" s="25"/>
      <c r="EQ116" s="25"/>
      <c r="ER116" s="25"/>
      <c r="ES116" s="25"/>
      <c r="ET116" s="25"/>
      <c r="EU116" s="25"/>
      <c r="EV116" s="25"/>
      <c r="EW116" s="25"/>
      <c r="EX116" s="25"/>
      <c r="EY116" s="25"/>
      <c r="EZ116" s="25"/>
      <c r="FA116" s="25"/>
      <c r="FB116" s="25"/>
      <c r="FC116" s="25"/>
      <c r="FD116" s="25"/>
      <c r="FE116" s="25"/>
      <c r="FF116" s="25"/>
      <c r="FG116" s="25"/>
      <c r="FH116" s="25"/>
      <c r="FI116" s="25"/>
      <c r="FJ116" s="25"/>
      <c r="FK116" s="25"/>
      <c r="FL116" s="25"/>
      <c r="FM116" s="25"/>
      <c r="FN116" s="25"/>
      <c r="FO116" s="25"/>
      <c r="FP116" s="25"/>
      <c r="FQ116" s="25"/>
      <c r="FR116" s="25"/>
      <c r="FS116" s="25"/>
      <c r="FT116" s="25"/>
      <c r="FU116" s="25"/>
      <c r="FV116" s="25"/>
      <c r="FW116" s="25"/>
      <c r="FX116" s="25"/>
      <c r="FY116" s="25"/>
      <c r="FZ116" s="25"/>
      <c r="GA116" s="25"/>
      <c r="GB116" s="25"/>
      <c r="GC116" s="25"/>
      <c r="GD116" s="25"/>
      <c r="GE116" s="25"/>
      <c r="GF116" s="25"/>
      <c r="GG116" s="25"/>
      <c r="GH116" s="25"/>
      <c r="GI116" s="25"/>
      <c r="GJ116" s="25"/>
      <c r="GK116" s="25"/>
      <c r="GL116" s="25"/>
      <c r="GM116" s="25"/>
      <c r="GN116" s="25"/>
      <c r="GO116" s="25"/>
      <c r="GP116" s="25"/>
      <c r="GQ116" s="25"/>
      <c r="GR116" s="25"/>
      <c r="GS116" s="25"/>
      <c r="GT116" s="25"/>
      <c r="GU116" s="25"/>
      <c r="GV116" s="25"/>
      <c r="GW116" s="25"/>
      <c r="GX116" s="25"/>
      <c r="GY116" s="25"/>
      <c r="GZ116" s="25"/>
      <c r="HA116" s="25"/>
      <c r="HB116" s="25"/>
      <c r="HC116" s="25"/>
      <c r="HD116" s="25"/>
      <c r="HE116" s="25"/>
      <c r="HF116" s="25"/>
      <c r="HG116" s="25"/>
      <c r="HH116" s="25"/>
      <c r="HI116" s="25"/>
      <c r="HJ116" s="25"/>
      <c r="HK116" s="25"/>
      <c r="HL116" s="25"/>
      <c r="HM116" s="25"/>
      <c r="HN116" s="25"/>
      <c r="HO116" s="25"/>
      <c r="HP116" s="25"/>
      <c r="HQ116" s="25"/>
      <c r="HR116" s="25"/>
      <c r="HS116" s="25"/>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25"/>
      <c r="IV116" s="25"/>
    </row>
    <row r="117" spans="1:256">
      <c r="A117" s="76" t="s">
        <v>89</v>
      </c>
      <c r="B117" s="40">
        <v>427</v>
      </c>
      <c r="C117" s="40" t="s">
        <v>298</v>
      </c>
      <c r="D117" s="40"/>
      <c r="E117" s="40" t="s">
        <v>31</v>
      </c>
      <c r="F117" s="21"/>
      <c r="G117" s="137">
        <v>1</v>
      </c>
      <c r="H117" s="138">
        <v>20</v>
      </c>
      <c r="I117" s="137">
        <v>1</v>
      </c>
      <c r="J117" s="139">
        <f>IF(H117=0,0,I117/H117*K117*G117)</f>
        <v>25</v>
      </c>
      <c r="K117" s="140">
        <v>500</v>
      </c>
      <c r="L117" s="139">
        <f t="shared" si="16"/>
        <v>500</v>
      </c>
      <c r="M117" s="139">
        <f t="shared" si="17"/>
        <v>25</v>
      </c>
      <c r="N117" s="141">
        <f t="shared" si="10"/>
        <v>25</v>
      </c>
      <c r="O117" s="54"/>
      <c r="P117" s="32"/>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5"/>
      <c r="EE117" s="25"/>
      <c r="EF117" s="25"/>
      <c r="EG117" s="25"/>
      <c r="EH117" s="25"/>
      <c r="EI117" s="25"/>
      <c r="EJ117" s="25"/>
      <c r="EK117" s="25"/>
      <c r="EL117" s="25"/>
      <c r="EM117" s="25"/>
      <c r="EN117" s="25"/>
      <c r="EO117" s="25"/>
      <c r="EP117" s="25"/>
      <c r="EQ117" s="25"/>
      <c r="ER117" s="25"/>
      <c r="ES117" s="25"/>
      <c r="ET117" s="25"/>
      <c r="EU117" s="25"/>
      <c r="EV117" s="25"/>
      <c r="EW117" s="25"/>
      <c r="EX117" s="25"/>
      <c r="EY117" s="25"/>
      <c r="EZ117" s="25"/>
      <c r="FA117" s="25"/>
      <c r="FB117" s="25"/>
      <c r="FC117" s="25"/>
      <c r="FD117" s="25"/>
      <c r="FE117" s="25"/>
      <c r="FF117" s="25"/>
      <c r="FG117" s="25"/>
      <c r="FH117" s="25"/>
      <c r="FI117" s="25"/>
      <c r="FJ117" s="25"/>
      <c r="FK117" s="25"/>
      <c r="FL117" s="25"/>
      <c r="FM117" s="25"/>
      <c r="FN117" s="25"/>
      <c r="FO117" s="25"/>
      <c r="FP117" s="25"/>
      <c r="FQ117" s="25"/>
      <c r="FR117" s="25"/>
      <c r="FS117" s="25"/>
      <c r="FT117" s="25"/>
      <c r="FU117" s="25"/>
      <c r="FV117" s="25"/>
      <c r="FW117" s="25"/>
      <c r="FX117" s="25"/>
      <c r="FY117" s="25"/>
      <c r="FZ117" s="25"/>
      <c r="GA117" s="25"/>
      <c r="GB117" s="25"/>
      <c r="GC117" s="25"/>
      <c r="GD117" s="25"/>
      <c r="GE117" s="25"/>
      <c r="GF117" s="25"/>
      <c r="GG117" s="25"/>
      <c r="GH117" s="25"/>
      <c r="GI117" s="25"/>
      <c r="GJ117" s="25"/>
      <c r="GK117" s="25"/>
      <c r="GL117" s="25"/>
      <c r="GM117" s="25"/>
      <c r="GN117" s="25"/>
      <c r="GO117" s="25"/>
      <c r="GP117" s="25"/>
      <c r="GQ117" s="25"/>
      <c r="GR117" s="25"/>
      <c r="GS117" s="25"/>
      <c r="GT117" s="25"/>
      <c r="GU117" s="25"/>
      <c r="GV117" s="25"/>
      <c r="GW117" s="25"/>
      <c r="GX117" s="25"/>
      <c r="GY117" s="25"/>
      <c r="GZ117" s="25"/>
      <c r="HA117" s="25"/>
      <c r="HB117" s="25"/>
      <c r="HC117" s="25"/>
      <c r="HD117" s="25"/>
      <c r="HE117" s="25"/>
      <c r="HF117" s="25"/>
      <c r="HG117" s="25"/>
      <c r="HH117" s="25"/>
      <c r="HI117" s="25"/>
      <c r="HJ117" s="25"/>
      <c r="HK117" s="25"/>
      <c r="HL117" s="25"/>
      <c r="HM117" s="25"/>
      <c r="HN117" s="25"/>
      <c r="HO117" s="25"/>
      <c r="HP117" s="25"/>
      <c r="HQ117" s="25"/>
      <c r="HR117" s="25"/>
      <c r="HS117" s="25"/>
      <c r="HT117" s="25"/>
      <c r="HU117" s="25"/>
      <c r="HV117" s="25"/>
      <c r="HW117" s="25"/>
      <c r="HX117" s="25"/>
      <c r="HY117" s="25"/>
      <c r="HZ117" s="25"/>
      <c r="IA117" s="25"/>
      <c r="IB117" s="25"/>
      <c r="IC117" s="25"/>
      <c r="ID117" s="25"/>
      <c r="IE117" s="25"/>
      <c r="IF117" s="25"/>
      <c r="IG117" s="25"/>
      <c r="IH117" s="25"/>
      <c r="II117" s="25"/>
      <c r="IJ117" s="25"/>
      <c r="IK117" s="25"/>
      <c r="IL117" s="25"/>
      <c r="IM117" s="25"/>
      <c r="IN117" s="25"/>
      <c r="IO117" s="25"/>
      <c r="IP117" s="25"/>
      <c r="IQ117" s="25"/>
      <c r="IR117" s="25"/>
      <c r="IS117" s="25"/>
      <c r="IT117" s="25"/>
      <c r="IU117" s="25"/>
      <c r="IV117" s="25"/>
    </row>
    <row r="118" spans="1:256" s="129" customFormat="1">
      <c r="A118" s="76" t="s">
        <v>89</v>
      </c>
      <c r="B118" s="40">
        <v>429</v>
      </c>
      <c r="C118" s="40" t="s">
        <v>299</v>
      </c>
      <c r="D118" s="40"/>
      <c r="E118" s="40"/>
      <c r="F118" s="40" t="s">
        <v>188</v>
      </c>
      <c r="G118" s="137">
        <v>1</v>
      </c>
      <c r="H118" s="138">
        <v>20</v>
      </c>
      <c r="I118" s="137">
        <v>11</v>
      </c>
      <c r="J118" s="139">
        <f>IF(H118=0,0,I118/H118*K118*G118)</f>
        <v>27.500000000000004</v>
      </c>
      <c r="K118" s="140">
        <v>50</v>
      </c>
      <c r="L118" s="139">
        <f t="shared" si="16"/>
        <v>50</v>
      </c>
      <c r="M118" s="139">
        <f t="shared" si="17"/>
        <v>2.5</v>
      </c>
      <c r="N118" s="141">
        <f t="shared" si="10"/>
        <v>2.5</v>
      </c>
      <c r="O118" s="130"/>
      <c r="P118" s="131"/>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128"/>
      <c r="BZ118" s="128"/>
      <c r="CA118" s="128"/>
      <c r="CB118" s="128"/>
      <c r="CC118" s="128"/>
      <c r="CD118" s="128"/>
      <c r="CE118" s="128"/>
      <c r="CF118" s="128"/>
      <c r="CG118" s="128"/>
      <c r="CH118" s="128"/>
      <c r="CI118" s="128"/>
      <c r="CJ118" s="128"/>
      <c r="CK118" s="128"/>
      <c r="CL118" s="128"/>
      <c r="CM118" s="128"/>
      <c r="CN118" s="128"/>
      <c r="CO118" s="128"/>
      <c r="CP118" s="128"/>
      <c r="CQ118" s="128"/>
      <c r="CR118" s="128"/>
      <c r="CS118" s="128"/>
      <c r="CT118" s="128"/>
      <c r="CU118" s="128"/>
      <c r="CV118" s="128"/>
      <c r="CW118" s="128"/>
      <c r="CX118" s="128"/>
      <c r="CY118" s="128"/>
      <c r="CZ118" s="128"/>
      <c r="DA118" s="128"/>
      <c r="DB118" s="128"/>
      <c r="DC118" s="128"/>
      <c r="DD118" s="128"/>
      <c r="DE118" s="128"/>
      <c r="DF118" s="128"/>
      <c r="DG118" s="128"/>
      <c r="DH118" s="128"/>
      <c r="DI118" s="128"/>
      <c r="DJ118" s="128"/>
      <c r="DK118" s="128"/>
      <c r="DL118" s="128"/>
      <c r="DM118" s="128"/>
      <c r="DN118" s="128"/>
      <c r="DO118" s="128"/>
      <c r="DP118" s="128"/>
      <c r="DQ118" s="128"/>
      <c r="DR118" s="128"/>
      <c r="DS118" s="128"/>
      <c r="DT118" s="128"/>
      <c r="DU118" s="128"/>
      <c r="DV118" s="128"/>
      <c r="DW118" s="128"/>
      <c r="DX118" s="128"/>
      <c r="DY118" s="128"/>
      <c r="DZ118" s="128"/>
      <c r="EA118" s="128"/>
      <c r="EB118" s="128"/>
      <c r="EC118" s="128"/>
      <c r="ED118" s="128"/>
      <c r="EE118" s="128"/>
      <c r="EF118" s="128"/>
      <c r="EG118" s="128"/>
      <c r="EH118" s="128"/>
      <c r="EI118" s="128"/>
      <c r="EJ118" s="128"/>
      <c r="EK118" s="128"/>
      <c r="EL118" s="128"/>
      <c r="EM118" s="128"/>
      <c r="EN118" s="128"/>
      <c r="EO118" s="128"/>
      <c r="EP118" s="128"/>
      <c r="EQ118" s="128"/>
      <c r="ER118" s="128"/>
      <c r="ES118" s="128"/>
      <c r="ET118" s="128"/>
      <c r="EU118" s="128"/>
      <c r="EV118" s="128"/>
      <c r="EW118" s="128"/>
      <c r="EX118" s="128"/>
      <c r="EY118" s="128"/>
      <c r="EZ118" s="128"/>
      <c r="FA118" s="128"/>
      <c r="FB118" s="128"/>
      <c r="FC118" s="128"/>
      <c r="FD118" s="128"/>
      <c r="FE118" s="128"/>
      <c r="FF118" s="128"/>
      <c r="FG118" s="128"/>
      <c r="FH118" s="128"/>
      <c r="FI118" s="128"/>
      <c r="FJ118" s="128"/>
      <c r="FK118" s="128"/>
      <c r="FL118" s="128"/>
      <c r="FM118" s="128"/>
      <c r="FN118" s="128"/>
      <c r="FO118" s="128"/>
      <c r="FP118" s="128"/>
      <c r="FQ118" s="128"/>
      <c r="FR118" s="128"/>
      <c r="FS118" s="128"/>
      <c r="FT118" s="128"/>
      <c r="FU118" s="128"/>
      <c r="FV118" s="128"/>
      <c r="FW118" s="128"/>
      <c r="FX118" s="128"/>
      <c r="FY118" s="128"/>
      <c r="FZ118" s="128"/>
      <c r="GA118" s="128"/>
      <c r="GB118" s="128"/>
      <c r="GC118" s="128"/>
      <c r="GD118" s="128"/>
      <c r="GE118" s="128"/>
      <c r="GF118" s="128"/>
      <c r="GG118" s="128"/>
      <c r="GH118" s="128"/>
      <c r="GI118" s="128"/>
      <c r="GJ118" s="128"/>
      <c r="GK118" s="128"/>
      <c r="GL118" s="128"/>
      <c r="GM118" s="128"/>
      <c r="GN118" s="128"/>
      <c r="GO118" s="128"/>
      <c r="GP118" s="128"/>
      <c r="GQ118" s="128"/>
      <c r="GR118" s="128"/>
      <c r="GS118" s="128"/>
      <c r="GT118" s="128"/>
      <c r="GU118" s="128"/>
      <c r="GV118" s="128"/>
      <c r="GW118" s="128"/>
      <c r="GX118" s="128"/>
      <c r="GY118" s="128"/>
      <c r="GZ118" s="128"/>
      <c r="HA118" s="128"/>
      <c r="HB118" s="128"/>
      <c r="HC118" s="128"/>
      <c r="HD118" s="128"/>
      <c r="HE118" s="128"/>
      <c r="HF118" s="128"/>
      <c r="HG118" s="128"/>
      <c r="HH118" s="128"/>
      <c r="HI118" s="128"/>
      <c r="HJ118" s="128"/>
      <c r="HK118" s="128"/>
      <c r="HL118" s="128"/>
      <c r="HM118" s="128"/>
      <c r="HN118" s="128"/>
      <c r="HO118" s="128"/>
      <c r="HP118" s="128"/>
      <c r="HQ118" s="128"/>
      <c r="HR118" s="128"/>
      <c r="HS118" s="128"/>
      <c r="HT118" s="128"/>
      <c r="HU118" s="128"/>
      <c r="HV118" s="128"/>
      <c r="HW118" s="128"/>
      <c r="HX118" s="128"/>
      <c r="HY118" s="128"/>
      <c r="HZ118" s="128"/>
      <c r="IA118" s="128"/>
      <c r="IB118" s="128"/>
      <c r="IC118" s="128"/>
      <c r="ID118" s="128"/>
      <c r="IE118" s="128"/>
      <c r="IF118" s="128"/>
      <c r="IG118" s="128"/>
      <c r="IH118" s="128"/>
      <c r="II118" s="128"/>
      <c r="IJ118" s="128"/>
      <c r="IK118" s="128"/>
      <c r="IL118" s="128"/>
      <c r="IM118" s="128"/>
      <c r="IN118" s="128"/>
      <c r="IO118" s="128"/>
      <c r="IP118" s="128"/>
      <c r="IQ118" s="128"/>
      <c r="IR118" s="128"/>
      <c r="IS118" s="128"/>
      <c r="IT118" s="128"/>
      <c r="IU118" s="128"/>
      <c r="IV118" s="128"/>
    </row>
    <row r="119" spans="1:256">
      <c r="A119" s="76" t="s">
        <v>89</v>
      </c>
      <c r="B119" s="40">
        <v>430</v>
      </c>
      <c r="C119" s="40" t="s">
        <v>300</v>
      </c>
      <c r="D119" s="40"/>
      <c r="E119" s="40"/>
      <c r="F119" s="40" t="s">
        <v>129</v>
      </c>
      <c r="G119" s="137">
        <v>1</v>
      </c>
      <c r="H119" s="138">
        <v>10</v>
      </c>
      <c r="I119" s="137">
        <v>0</v>
      </c>
      <c r="J119" s="139">
        <f>IF(H119=0,0,I119/H119*K119*G119)</f>
        <v>0</v>
      </c>
      <c r="K119" s="140">
        <v>80</v>
      </c>
      <c r="L119" s="139">
        <f t="shared" si="16"/>
        <v>80</v>
      </c>
      <c r="M119" s="139">
        <f t="shared" si="17"/>
        <v>0</v>
      </c>
      <c r="N119" s="141">
        <f t="shared" si="10"/>
        <v>0</v>
      </c>
      <c r="O119" s="54"/>
      <c r="P119" s="32"/>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row>
    <row r="120" spans="1:256">
      <c r="A120" s="76" t="s">
        <v>89</v>
      </c>
      <c r="B120" s="40">
        <v>431</v>
      </c>
      <c r="C120" s="40" t="s">
        <v>301</v>
      </c>
      <c r="D120" s="40"/>
      <c r="E120" s="40"/>
      <c r="F120" s="40" t="s">
        <v>129</v>
      </c>
      <c r="G120" s="137">
        <v>1</v>
      </c>
      <c r="H120" s="138">
        <v>10</v>
      </c>
      <c r="I120" s="137">
        <v>0</v>
      </c>
      <c r="J120" s="139">
        <f>IF(H120=0,0,I120/H120*K120*G120)</f>
        <v>0</v>
      </c>
      <c r="K120" s="140">
        <v>50</v>
      </c>
      <c r="L120" s="139">
        <f t="shared" si="16"/>
        <v>50</v>
      </c>
      <c r="M120" s="139">
        <f t="shared" si="17"/>
        <v>0</v>
      </c>
      <c r="N120" s="141">
        <f t="shared" si="10"/>
        <v>0</v>
      </c>
      <c r="O120" s="54"/>
      <c r="P120" s="32"/>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row>
    <row r="121" spans="1:256">
      <c r="A121" s="76" t="s">
        <v>89</v>
      </c>
      <c r="B121" s="40">
        <v>432</v>
      </c>
      <c r="C121" s="40" t="s">
        <v>232</v>
      </c>
      <c r="D121" s="40"/>
      <c r="E121" s="40"/>
      <c r="F121" s="40" t="s">
        <v>129</v>
      </c>
      <c r="G121" s="137">
        <v>1</v>
      </c>
      <c r="H121" s="138">
        <v>20</v>
      </c>
      <c r="I121" s="137">
        <v>6</v>
      </c>
      <c r="J121" s="139">
        <f>IF(H121=0,0,I121/H121*K121*G121)</f>
        <v>60</v>
      </c>
      <c r="K121" s="140">
        <v>200</v>
      </c>
      <c r="L121" s="139">
        <f t="shared" si="16"/>
        <v>200</v>
      </c>
      <c r="M121" s="139">
        <f t="shared" si="17"/>
        <v>10</v>
      </c>
      <c r="N121" s="141">
        <f t="shared" si="10"/>
        <v>10</v>
      </c>
      <c r="O121" s="54"/>
      <c r="P121" s="32"/>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c r="CV121" s="25"/>
      <c r="CW121" s="25"/>
      <c r="CX121" s="25"/>
      <c r="CY121" s="25"/>
      <c r="CZ121" s="25"/>
      <c r="DA121" s="25"/>
      <c r="DB121" s="25"/>
      <c r="DC121" s="25"/>
      <c r="DD121" s="25"/>
      <c r="DE121" s="25"/>
      <c r="DF121" s="25"/>
      <c r="DG121" s="25"/>
      <c r="DH121" s="25"/>
      <c r="DI121" s="25"/>
      <c r="DJ121" s="25"/>
      <c r="DK121" s="25"/>
      <c r="DL121" s="25"/>
      <c r="DM121" s="25"/>
      <c r="DN121" s="25"/>
      <c r="DO121" s="25"/>
      <c r="DP121" s="25"/>
      <c r="DQ121" s="25"/>
      <c r="DR121" s="25"/>
      <c r="DS121" s="25"/>
      <c r="DT121" s="25"/>
      <c r="DU121" s="25"/>
      <c r="DV121" s="25"/>
      <c r="DW121" s="25"/>
      <c r="DX121" s="25"/>
      <c r="DY121" s="25"/>
      <c r="DZ121" s="25"/>
      <c r="EA121" s="25"/>
      <c r="EB121" s="25"/>
      <c r="EC121" s="25"/>
      <c r="ED121" s="25"/>
      <c r="EE121" s="25"/>
      <c r="EF121" s="25"/>
      <c r="EG121" s="25"/>
      <c r="EH121" s="25"/>
      <c r="EI121" s="25"/>
      <c r="EJ121" s="25"/>
      <c r="EK121" s="25"/>
      <c r="EL121" s="25"/>
      <c r="EM121" s="25"/>
      <c r="EN121" s="25"/>
      <c r="EO121" s="25"/>
      <c r="EP121" s="25"/>
      <c r="EQ121" s="25"/>
      <c r="ER121" s="25"/>
      <c r="ES121" s="25"/>
      <c r="ET121" s="25"/>
      <c r="EU121" s="25"/>
      <c r="EV121" s="25"/>
      <c r="EW121" s="25"/>
      <c r="EX121" s="25"/>
      <c r="EY121" s="25"/>
      <c r="EZ121" s="25"/>
      <c r="FA121" s="25"/>
      <c r="FB121" s="25"/>
      <c r="FC121" s="25"/>
      <c r="FD121" s="25"/>
      <c r="FE121" s="25"/>
      <c r="FF121" s="25"/>
      <c r="FG121" s="25"/>
      <c r="FH121" s="25"/>
      <c r="FI121" s="25"/>
      <c r="FJ121" s="25"/>
      <c r="FK121" s="25"/>
      <c r="FL121" s="25"/>
      <c r="FM121" s="25"/>
      <c r="FN121" s="25"/>
      <c r="FO121" s="25"/>
      <c r="FP121" s="25"/>
      <c r="FQ121" s="25"/>
      <c r="FR121" s="25"/>
      <c r="FS121" s="25"/>
      <c r="FT121" s="25"/>
      <c r="FU121" s="25"/>
      <c r="FV121" s="25"/>
      <c r="FW121" s="25"/>
      <c r="FX121" s="25"/>
      <c r="FY121" s="25"/>
      <c r="FZ121" s="25"/>
      <c r="GA121" s="25"/>
      <c r="GB121" s="25"/>
      <c r="GC121" s="25"/>
      <c r="GD121" s="25"/>
      <c r="GE121" s="25"/>
      <c r="GF121" s="25"/>
      <c r="GG121" s="25"/>
      <c r="GH121" s="25"/>
      <c r="GI121" s="25"/>
      <c r="GJ121" s="25"/>
      <c r="GK121" s="25"/>
      <c r="GL121" s="25"/>
      <c r="GM121" s="25"/>
      <c r="GN121" s="25"/>
      <c r="GO121" s="25"/>
      <c r="GP121" s="25"/>
      <c r="GQ121" s="25"/>
      <c r="GR121" s="25"/>
      <c r="GS121" s="25"/>
      <c r="GT121" s="25"/>
      <c r="GU121" s="25"/>
      <c r="GV121" s="25"/>
      <c r="GW121" s="25"/>
      <c r="GX121" s="25"/>
      <c r="GY121" s="25"/>
      <c r="GZ121" s="25"/>
      <c r="HA121" s="25"/>
      <c r="HB121" s="25"/>
      <c r="HC121" s="25"/>
      <c r="HD121" s="25"/>
      <c r="HE121" s="25"/>
      <c r="HF121" s="25"/>
      <c r="HG121" s="25"/>
      <c r="HH121" s="25"/>
      <c r="HI121" s="25"/>
      <c r="HJ121" s="25"/>
      <c r="HK121" s="25"/>
      <c r="HL121" s="25"/>
      <c r="HM121" s="25"/>
      <c r="HN121" s="25"/>
      <c r="HO121" s="25"/>
      <c r="HP121" s="25"/>
      <c r="HQ121" s="25"/>
      <c r="HR121" s="25"/>
      <c r="HS121" s="25"/>
      <c r="HT121" s="25"/>
      <c r="HU121" s="25"/>
      <c r="HV121" s="25"/>
      <c r="HW121" s="25"/>
      <c r="HX121" s="25"/>
      <c r="HY121" s="25"/>
      <c r="HZ121" s="25"/>
      <c r="IA121" s="25"/>
      <c r="IB121" s="25"/>
      <c r="IC121" s="25"/>
      <c r="ID121" s="25"/>
      <c r="IE121" s="25"/>
      <c r="IF121" s="25"/>
      <c r="IG121" s="25"/>
      <c r="IH121" s="25"/>
      <c r="II121" s="25"/>
      <c r="IJ121" s="25"/>
      <c r="IK121" s="25"/>
      <c r="IL121" s="25"/>
      <c r="IM121" s="25"/>
      <c r="IN121" s="25"/>
      <c r="IO121" s="25"/>
      <c r="IP121" s="25"/>
      <c r="IQ121" s="25"/>
      <c r="IR121" s="25"/>
      <c r="IS121" s="25"/>
      <c r="IT121" s="25"/>
      <c r="IU121" s="25"/>
      <c r="IV121" s="25"/>
    </row>
    <row r="122" spans="1:256" s="129" customFormat="1">
      <c r="A122" s="76" t="s">
        <v>89</v>
      </c>
      <c r="B122" s="40">
        <v>433</v>
      </c>
      <c r="C122" s="40" t="s">
        <v>302</v>
      </c>
      <c r="D122" s="40"/>
      <c r="E122" s="40"/>
      <c r="F122" s="40" t="s">
        <v>189</v>
      </c>
      <c r="G122" s="137">
        <v>1</v>
      </c>
      <c r="H122" s="138">
        <v>20</v>
      </c>
      <c r="I122" s="137">
        <v>6</v>
      </c>
      <c r="J122" s="139">
        <f>IF(H122=0,0,I122/H122*K122*G122)</f>
        <v>120</v>
      </c>
      <c r="K122" s="140">
        <v>400</v>
      </c>
      <c r="L122" s="139">
        <f t="shared" si="16"/>
        <v>400</v>
      </c>
      <c r="M122" s="139">
        <f t="shared" si="17"/>
        <v>20</v>
      </c>
      <c r="N122" s="141">
        <f t="shared" si="10"/>
        <v>20</v>
      </c>
      <c r="O122" s="130"/>
      <c r="P122" s="131"/>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128"/>
      <c r="BZ122" s="128"/>
      <c r="CA122" s="128"/>
      <c r="CB122" s="128"/>
      <c r="CC122" s="128"/>
      <c r="CD122" s="128"/>
      <c r="CE122" s="128"/>
      <c r="CF122" s="128"/>
      <c r="CG122" s="128"/>
      <c r="CH122" s="128"/>
      <c r="CI122" s="128"/>
      <c r="CJ122" s="128"/>
      <c r="CK122" s="128"/>
      <c r="CL122" s="128"/>
      <c r="CM122" s="128"/>
      <c r="CN122" s="128"/>
      <c r="CO122" s="128"/>
      <c r="CP122" s="128"/>
      <c r="CQ122" s="128"/>
      <c r="CR122" s="128"/>
      <c r="CS122" s="128"/>
      <c r="CT122" s="128"/>
      <c r="CU122" s="128"/>
      <c r="CV122" s="128"/>
      <c r="CW122" s="128"/>
      <c r="CX122" s="128"/>
      <c r="CY122" s="128"/>
      <c r="CZ122" s="128"/>
      <c r="DA122" s="128"/>
      <c r="DB122" s="128"/>
      <c r="DC122" s="128"/>
      <c r="DD122" s="128"/>
      <c r="DE122" s="128"/>
      <c r="DF122" s="128"/>
      <c r="DG122" s="128"/>
      <c r="DH122" s="128"/>
      <c r="DI122" s="128"/>
      <c r="DJ122" s="128"/>
      <c r="DK122" s="128"/>
      <c r="DL122" s="128"/>
      <c r="DM122" s="128"/>
      <c r="DN122" s="128"/>
      <c r="DO122" s="128"/>
      <c r="DP122" s="128"/>
      <c r="DQ122" s="128"/>
      <c r="DR122" s="128"/>
      <c r="DS122" s="128"/>
      <c r="DT122" s="128"/>
      <c r="DU122" s="128"/>
      <c r="DV122" s="128"/>
      <c r="DW122" s="128"/>
      <c r="DX122" s="128"/>
      <c r="DY122" s="128"/>
      <c r="DZ122" s="128"/>
      <c r="EA122" s="128"/>
      <c r="EB122" s="128"/>
      <c r="EC122" s="128"/>
      <c r="ED122" s="128"/>
      <c r="EE122" s="128"/>
      <c r="EF122" s="128"/>
      <c r="EG122" s="128"/>
      <c r="EH122" s="128"/>
      <c r="EI122" s="128"/>
      <c r="EJ122" s="128"/>
      <c r="EK122" s="128"/>
      <c r="EL122" s="128"/>
      <c r="EM122" s="128"/>
      <c r="EN122" s="128"/>
      <c r="EO122" s="128"/>
      <c r="EP122" s="128"/>
      <c r="EQ122" s="128"/>
      <c r="ER122" s="128"/>
      <c r="ES122" s="128"/>
      <c r="ET122" s="128"/>
      <c r="EU122" s="128"/>
      <c r="EV122" s="128"/>
      <c r="EW122" s="128"/>
      <c r="EX122" s="128"/>
      <c r="EY122" s="128"/>
      <c r="EZ122" s="128"/>
      <c r="FA122" s="128"/>
      <c r="FB122" s="128"/>
      <c r="FC122" s="128"/>
      <c r="FD122" s="128"/>
      <c r="FE122" s="128"/>
      <c r="FF122" s="128"/>
      <c r="FG122" s="128"/>
      <c r="FH122" s="128"/>
      <c r="FI122" s="128"/>
      <c r="FJ122" s="128"/>
      <c r="FK122" s="128"/>
      <c r="FL122" s="128"/>
      <c r="FM122" s="128"/>
      <c r="FN122" s="128"/>
      <c r="FO122" s="128"/>
      <c r="FP122" s="128"/>
      <c r="FQ122" s="128"/>
      <c r="FR122" s="128"/>
      <c r="FS122" s="128"/>
      <c r="FT122" s="128"/>
      <c r="FU122" s="128"/>
      <c r="FV122" s="128"/>
      <c r="FW122" s="128"/>
      <c r="FX122" s="128"/>
      <c r="FY122" s="128"/>
      <c r="FZ122" s="128"/>
      <c r="GA122" s="128"/>
      <c r="GB122" s="128"/>
      <c r="GC122" s="128"/>
      <c r="GD122" s="128"/>
      <c r="GE122" s="128"/>
      <c r="GF122" s="128"/>
      <c r="GG122" s="128"/>
      <c r="GH122" s="128"/>
      <c r="GI122" s="128"/>
      <c r="GJ122" s="128"/>
      <c r="GK122" s="128"/>
      <c r="GL122" s="128"/>
      <c r="GM122" s="128"/>
      <c r="GN122" s="128"/>
      <c r="GO122" s="128"/>
      <c r="GP122" s="128"/>
      <c r="GQ122" s="128"/>
      <c r="GR122" s="128"/>
      <c r="GS122" s="128"/>
      <c r="GT122" s="128"/>
      <c r="GU122" s="128"/>
      <c r="GV122" s="128"/>
      <c r="GW122" s="128"/>
      <c r="GX122" s="128"/>
      <c r="GY122" s="128"/>
      <c r="GZ122" s="128"/>
      <c r="HA122" s="128"/>
      <c r="HB122" s="128"/>
      <c r="HC122" s="128"/>
      <c r="HD122" s="128"/>
      <c r="HE122" s="128"/>
      <c r="HF122" s="128"/>
      <c r="HG122" s="128"/>
      <c r="HH122" s="128"/>
      <c r="HI122" s="128"/>
      <c r="HJ122" s="128"/>
      <c r="HK122" s="128"/>
      <c r="HL122" s="128"/>
      <c r="HM122" s="128"/>
      <c r="HN122" s="128"/>
      <c r="HO122" s="128"/>
      <c r="HP122" s="128"/>
      <c r="HQ122" s="128"/>
      <c r="HR122" s="128"/>
      <c r="HS122" s="128"/>
      <c r="HT122" s="128"/>
      <c r="HU122" s="128"/>
      <c r="HV122" s="128"/>
      <c r="HW122" s="128"/>
      <c r="HX122" s="128"/>
      <c r="HY122" s="128"/>
      <c r="HZ122" s="128"/>
      <c r="IA122" s="128"/>
      <c r="IB122" s="128"/>
      <c r="IC122" s="128"/>
      <c r="ID122" s="128"/>
      <c r="IE122" s="128"/>
      <c r="IF122" s="128"/>
      <c r="IG122" s="128"/>
      <c r="IH122" s="128"/>
      <c r="II122" s="128"/>
      <c r="IJ122" s="128"/>
      <c r="IK122" s="128"/>
      <c r="IL122" s="128"/>
      <c r="IM122" s="128"/>
      <c r="IN122" s="128"/>
      <c r="IO122" s="128"/>
      <c r="IP122" s="128"/>
      <c r="IQ122" s="128"/>
      <c r="IR122" s="128"/>
      <c r="IS122" s="128"/>
      <c r="IT122" s="128"/>
      <c r="IU122" s="128"/>
      <c r="IV122" s="128"/>
    </row>
    <row r="123" spans="1:256" s="129" customFormat="1">
      <c r="A123" s="76" t="s">
        <v>89</v>
      </c>
      <c r="B123" s="40">
        <v>434</v>
      </c>
      <c r="C123" s="40" t="s">
        <v>303</v>
      </c>
      <c r="D123" s="40"/>
      <c r="E123" s="40"/>
      <c r="F123" s="40" t="s">
        <v>129</v>
      </c>
      <c r="G123" s="137">
        <v>1</v>
      </c>
      <c r="H123" s="138">
        <v>20</v>
      </c>
      <c r="I123" s="137">
        <v>0</v>
      </c>
      <c r="J123" s="139">
        <f>IF(H123=0,0,I123/H123*K123*G123)</f>
        <v>0</v>
      </c>
      <c r="K123" s="140">
        <v>400</v>
      </c>
      <c r="L123" s="139">
        <f t="shared" si="16"/>
        <v>400</v>
      </c>
      <c r="M123" s="139">
        <f t="shared" si="17"/>
        <v>0</v>
      </c>
      <c r="N123" s="141">
        <f t="shared" si="10"/>
        <v>0</v>
      </c>
      <c r="O123" s="130"/>
      <c r="P123" s="131"/>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28"/>
      <c r="CG123" s="128"/>
      <c r="CH123" s="128"/>
      <c r="CI123" s="128"/>
      <c r="CJ123" s="128"/>
      <c r="CK123" s="128"/>
      <c r="CL123" s="128"/>
      <c r="CM123" s="128"/>
      <c r="CN123" s="128"/>
      <c r="CO123" s="128"/>
      <c r="CP123" s="128"/>
      <c r="CQ123" s="128"/>
      <c r="CR123" s="128"/>
      <c r="CS123" s="128"/>
      <c r="CT123" s="128"/>
      <c r="CU123" s="128"/>
      <c r="CV123" s="128"/>
      <c r="CW123" s="128"/>
      <c r="CX123" s="128"/>
      <c r="CY123" s="128"/>
      <c r="CZ123" s="128"/>
      <c r="DA123" s="128"/>
      <c r="DB123" s="128"/>
      <c r="DC123" s="128"/>
      <c r="DD123" s="128"/>
      <c r="DE123" s="128"/>
      <c r="DF123" s="128"/>
      <c r="DG123" s="128"/>
      <c r="DH123" s="128"/>
      <c r="DI123" s="128"/>
      <c r="DJ123" s="128"/>
      <c r="DK123" s="128"/>
      <c r="DL123" s="128"/>
      <c r="DM123" s="128"/>
      <c r="DN123" s="128"/>
      <c r="DO123" s="128"/>
      <c r="DP123" s="128"/>
      <c r="DQ123" s="128"/>
      <c r="DR123" s="128"/>
      <c r="DS123" s="128"/>
      <c r="DT123" s="128"/>
      <c r="DU123" s="128"/>
      <c r="DV123" s="128"/>
      <c r="DW123" s="128"/>
      <c r="DX123" s="128"/>
      <c r="DY123" s="128"/>
      <c r="DZ123" s="128"/>
      <c r="EA123" s="128"/>
      <c r="EB123" s="128"/>
      <c r="EC123" s="128"/>
      <c r="ED123" s="128"/>
      <c r="EE123" s="128"/>
      <c r="EF123" s="128"/>
      <c r="EG123" s="128"/>
      <c r="EH123" s="128"/>
      <c r="EI123" s="128"/>
      <c r="EJ123" s="128"/>
      <c r="EK123" s="128"/>
      <c r="EL123" s="128"/>
      <c r="EM123" s="128"/>
      <c r="EN123" s="128"/>
      <c r="EO123" s="128"/>
      <c r="EP123" s="128"/>
      <c r="EQ123" s="128"/>
      <c r="ER123" s="128"/>
      <c r="ES123" s="128"/>
      <c r="ET123" s="128"/>
      <c r="EU123" s="128"/>
      <c r="EV123" s="128"/>
      <c r="EW123" s="128"/>
      <c r="EX123" s="128"/>
      <c r="EY123" s="128"/>
      <c r="EZ123" s="128"/>
      <c r="FA123" s="128"/>
      <c r="FB123" s="128"/>
      <c r="FC123" s="128"/>
      <c r="FD123" s="128"/>
      <c r="FE123" s="128"/>
      <c r="FF123" s="128"/>
      <c r="FG123" s="128"/>
      <c r="FH123" s="128"/>
      <c r="FI123" s="128"/>
      <c r="FJ123" s="128"/>
      <c r="FK123" s="128"/>
      <c r="FL123" s="128"/>
      <c r="FM123" s="128"/>
      <c r="FN123" s="128"/>
      <c r="FO123" s="128"/>
      <c r="FP123" s="128"/>
      <c r="FQ123" s="128"/>
      <c r="FR123" s="128"/>
      <c r="FS123" s="128"/>
      <c r="FT123" s="128"/>
      <c r="FU123" s="128"/>
      <c r="FV123" s="128"/>
      <c r="FW123" s="128"/>
      <c r="FX123" s="128"/>
      <c r="FY123" s="128"/>
      <c r="FZ123" s="128"/>
      <c r="GA123" s="128"/>
      <c r="GB123" s="128"/>
      <c r="GC123" s="128"/>
      <c r="GD123" s="128"/>
      <c r="GE123" s="128"/>
      <c r="GF123" s="128"/>
      <c r="GG123" s="128"/>
      <c r="GH123" s="128"/>
      <c r="GI123" s="128"/>
      <c r="GJ123" s="128"/>
      <c r="GK123" s="128"/>
      <c r="GL123" s="128"/>
      <c r="GM123" s="128"/>
      <c r="GN123" s="128"/>
      <c r="GO123" s="128"/>
      <c r="GP123" s="128"/>
      <c r="GQ123" s="128"/>
      <c r="GR123" s="128"/>
      <c r="GS123" s="128"/>
      <c r="GT123" s="128"/>
      <c r="GU123" s="128"/>
      <c r="GV123" s="128"/>
      <c r="GW123" s="128"/>
      <c r="GX123" s="128"/>
      <c r="GY123" s="128"/>
      <c r="GZ123" s="128"/>
      <c r="HA123" s="128"/>
      <c r="HB123" s="128"/>
      <c r="HC123" s="128"/>
      <c r="HD123" s="128"/>
      <c r="HE123" s="128"/>
      <c r="HF123" s="128"/>
      <c r="HG123" s="128"/>
      <c r="HH123" s="128"/>
      <c r="HI123" s="128"/>
      <c r="HJ123" s="128"/>
      <c r="HK123" s="128"/>
      <c r="HL123" s="128"/>
      <c r="HM123" s="128"/>
      <c r="HN123" s="128"/>
      <c r="HO123" s="128"/>
      <c r="HP123" s="128"/>
      <c r="HQ123" s="128"/>
      <c r="HR123" s="128"/>
      <c r="HS123" s="128"/>
      <c r="HT123" s="128"/>
      <c r="HU123" s="128"/>
      <c r="HV123" s="128"/>
      <c r="HW123" s="128"/>
      <c r="HX123" s="128"/>
      <c r="HY123" s="128"/>
      <c r="HZ123" s="128"/>
      <c r="IA123" s="128"/>
      <c r="IB123" s="128"/>
      <c r="IC123" s="128"/>
      <c r="ID123" s="128"/>
      <c r="IE123" s="128"/>
      <c r="IF123" s="128"/>
      <c r="IG123" s="128"/>
      <c r="IH123" s="128"/>
      <c r="II123" s="128"/>
      <c r="IJ123" s="128"/>
      <c r="IK123" s="128"/>
      <c r="IL123" s="128"/>
      <c r="IM123" s="128"/>
      <c r="IN123" s="128"/>
      <c r="IO123" s="128"/>
      <c r="IP123" s="128"/>
      <c r="IQ123" s="128"/>
      <c r="IR123" s="128"/>
      <c r="IS123" s="128"/>
      <c r="IT123" s="128"/>
      <c r="IU123" s="128"/>
      <c r="IV123" s="128"/>
    </row>
    <row r="124" spans="1:256" s="129" customFormat="1">
      <c r="A124" s="76" t="s">
        <v>89</v>
      </c>
      <c r="B124" s="40">
        <v>436</v>
      </c>
      <c r="C124" s="40" t="s">
        <v>304</v>
      </c>
      <c r="D124" s="40"/>
      <c r="E124" s="40"/>
      <c r="F124" s="40" t="s">
        <v>129</v>
      </c>
      <c r="G124" s="137">
        <v>3</v>
      </c>
      <c r="H124" s="138">
        <v>20</v>
      </c>
      <c r="I124" s="137">
        <v>1</v>
      </c>
      <c r="J124" s="139">
        <f>IF(H124=0,0,I124/H124*K124*G124)</f>
        <v>15</v>
      </c>
      <c r="K124" s="140">
        <v>100</v>
      </c>
      <c r="L124" s="139">
        <f t="shared" si="16"/>
        <v>300</v>
      </c>
      <c r="M124" s="139">
        <f t="shared" si="17"/>
        <v>5</v>
      </c>
      <c r="N124" s="141">
        <f t="shared" si="10"/>
        <v>15</v>
      </c>
      <c r="O124" s="130"/>
      <c r="P124" s="131"/>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8"/>
      <c r="AS124" s="128"/>
      <c r="AT124" s="128"/>
      <c r="AU124" s="128"/>
      <c r="AV124" s="128"/>
      <c r="AW124" s="128"/>
      <c r="AX124" s="128"/>
      <c r="AY124" s="128"/>
      <c r="AZ124" s="128"/>
      <c r="BA124" s="128"/>
      <c r="BB124" s="128"/>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28"/>
      <c r="CB124" s="128"/>
      <c r="CC124" s="128"/>
      <c r="CD124" s="128"/>
      <c r="CE124" s="128"/>
      <c r="CF124" s="128"/>
      <c r="CG124" s="128"/>
      <c r="CH124" s="128"/>
      <c r="CI124" s="128"/>
      <c r="CJ124" s="128"/>
      <c r="CK124" s="128"/>
      <c r="CL124" s="128"/>
      <c r="CM124" s="128"/>
      <c r="CN124" s="128"/>
      <c r="CO124" s="128"/>
      <c r="CP124" s="128"/>
      <c r="CQ124" s="128"/>
      <c r="CR124" s="128"/>
      <c r="CS124" s="128"/>
      <c r="CT124" s="128"/>
      <c r="CU124" s="128"/>
      <c r="CV124" s="128"/>
      <c r="CW124" s="128"/>
      <c r="CX124" s="128"/>
      <c r="CY124" s="128"/>
      <c r="CZ124" s="128"/>
      <c r="DA124" s="128"/>
      <c r="DB124" s="128"/>
      <c r="DC124" s="128"/>
      <c r="DD124" s="128"/>
      <c r="DE124" s="128"/>
      <c r="DF124" s="128"/>
      <c r="DG124" s="128"/>
      <c r="DH124" s="128"/>
      <c r="DI124" s="128"/>
      <c r="DJ124" s="128"/>
      <c r="DK124" s="128"/>
      <c r="DL124" s="128"/>
      <c r="DM124" s="128"/>
      <c r="DN124" s="128"/>
      <c r="DO124" s="128"/>
      <c r="DP124" s="128"/>
      <c r="DQ124" s="128"/>
      <c r="DR124" s="128"/>
      <c r="DS124" s="128"/>
      <c r="DT124" s="128"/>
      <c r="DU124" s="128"/>
      <c r="DV124" s="128"/>
      <c r="DW124" s="128"/>
      <c r="DX124" s="128"/>
      <c r="DY124" s="128"/>
      <c r="DZ124" s="128"/>
      <c r="EA124" s="128"/>
      <c r="EB124" s="128"/>
      <c r="EC124" s="128"/>
      <c r="ED124" s="128"/>
      <c r="EE124" s="128"/>
      <c r="EF124" s="128"/>
      <c r="EG124" s="128"/>
      <c r="EH124" s="128"/>
      <c r="EI124" s="128"/>
      <c r="EJ124" s="128"/>
      <c r="EK124" s="128"/>
      <c r="EL124" s="128"/>
      <c r="EM124" s="128"/>
      <c r="EN124" s="128"/>
      <c r="EO124" s="128"/>
      <c r="EP124" s="128"/>
      <c r="EQ124" s="128"/>
      <c r="ER124" s="128"/>
      <c r="ES124" s="128"/>
      <c r="ET124" s="128"/>
      <c r="EU124" s="128"/>
      <c r="EV124" s="128"/>
      <c r="EW124" s="128"/>
      <c r="EX124" s="128"/>
      <c r="EY124" s="128"/>
      <c r="EZ124" s="128"/>
      <c r="FA124" s="128"/>
      <c r="FB124" s="128"/>
      <c r="FC124" s="128"/>
      <c r="FD124" s="128"/>
      <c r="FE124" s="128"/>
      <c r="FF124" s="128"/>
      <c r="FG124" s="128"/>
      <c r="FH124" s="128"/>
      <c r="FI124" s="128"/>
      <c r="FJ124" s="128"/>
      <c r="FK124" s="128"/>
      <c r="FL124" s="128"/>
      <c r="FM124" s="128"/>
      <c r="FN124" s="128"/>
      <c r="FO124" s="128"/>
      <c r="FP124" s="128"/>
      <c r="FQ124" s="128"/>
      <c r="FR124" s="128"/>
      <c r="FS124" s="128"/>
      <c r="FT124" s="128"/>
      <c r="FU124" s="128"/>
      <c r="FV124" s="128"/>
      <c r="FW124" s="128"/>
      <c r="FX124" s="128"/>
      <c r="FY124" s="128"/>
      <c r="FZ124" s="128"/>
      <c r="GA124" s="128"/>
      <c r="GB124" s="128"/>
      <c r="GC124" s="128"/>
      <c r="GD124" s="128"/>
      <c r="GE124" s="128"/>
      <c r="GF124" s="128"/>
      <c r="GG124" s="128"/>
      <c r="GH124" s="128"/>
      <c r="GI124" s="128"/>
      <c r="GJ124" s="128"/>
      <c r="GK124" s="128"/>
      <c r="GL124" s="128"/>
      <c r="GM124" s="128"/>
      <c r="GN124" s="128"/>
      <c r="GO124" s="128"/>
      <c r="GP124" s="128"/>
      <c r="GQ124" s="128"/>
      <c r="GR124" s="128"/>
      <c r="GS124" s="128"/>
      <c r="GT124" s="128"/>
      <c r="GU124" s="128"/>
      <c r="GV124" s="128"/>
      <c r="GW124" s="128"/>
      <c r="GX124" s="128"/>
      <c r="GY124" s="128"/>
      <c r="GZ124" s="128"/>
      <c r="HA124" s="128"/>
      <c r="HB124" s="128"/>
      <c r="HC124" s="128"/>
      <c r="HD124" s="128"/>
      <c r="HE124" s="128"/>
      <c r="HF124" s="128"/>
      <c r="HG124" s="128"/>
      <c r="HH124" s="128"/>
      <c r="HI124" s="128"/>
      <c r="HJ124" s="128"/>
      <c r="HK124" s="128"/>
      <c r="HL124" s="128"/>
      <c r="HM124" s="128"/>
      <c r="HN124" s="128"/>
      <c r="HO124" s="128"/>
      <c r="HP124" s="128"/>
      <c r="HQ124" s="128"/>
      <c r="HR124" s="128"/>
      <c r="HS124" s="128"/>
      <c r="HT124" s="128"/>
      <c r="HU124" s="128"/>
      <c r="HV124" s="128"/>
      <c r="HW124" s="128"/>
      <c r="HX124" s="128"/>
      <c r="HY124" s="128"/>
      <c r="HZ124" s="128"/>
      <c r="IA124" s="128"/>
      <c r="IB124" s="128"/>
      <c r="IC124" s="128"/>
      <c r="ID124" s="128"/>
      <c r="IE124" s="128"/>
      <c r="IF124" s="128"/>
      <c r="IG124" s="128"/>
      <c r="IH124" s="128"/>
      <c r="II124" s="128"/>
      <c r="IJ124" s="128"/>
      <c r="IK124" s="128"/>
      <c r="IL124" s="128"/>
      <c r="IM124" s="128"/>
      <c r="IN124" s="128"/>
      <c r="IO124" s="128"/>
      <c r="IP124" s="128"/>
      <c r="IQ124" s="128"/>
      <c r="IR124" s="128"/>
      <c r="IS124" s="128"/>
      <c r="IT124" s="128"/>
      <c r="IU124" s="128"/>
      <c r="IV124" s="128"/>
    </row>
    <row r="125" spans="1:256">
      <c r="A125" s="76" t="s">
        <v>89</v>
      </c>
      <c r="B125" s="40">
        <v>437</v>
      </c>
      <c r="C125" s="40" t="s">
        <v>305</v>
      </c>
      <c r="D125" s="40"/>
      <c r="E125" s="40"/>
      <c r="F125" s="40" t="s">
        <v>126</v>
      </c>
      <c r="G125" s="137">
        <v>1</v>
      </c>
      <c r="H125" s="138">
        <v>8</v>
      </c>
      <c r="I125" s="137">
        <v>0</v>
      </c>
      <c r="J125" s="139">
        <f>IF(H125=0,0,I125/H125*K125*G125)</f>
        <v>0</v>
      </c>
      <c r="K125" s="21">
        <v>25</v>
      </c>
      <c r="L125" s="139">
        <f t="shared" si="16"/>
        <v>25</v>
      </c>
      <c r="M125" s="139">
        <f t="shared" si="17"/>
        <v>0</v>
      </c>
      <c r="N125" s="141">
        <f t="shared" si="10"/>
        <v>0</v>
      </c>
      <c r="O125" s="54"/>
      <c r="P125" s="32"/>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c r="DS125" s="25"/>
      <c r="DT125" s="25"/>
      <c r="DU125" s="25"/>
      <c r="DV125" s="25"/>
      <c r="DW125" s="25"/>
      <c r="DX125" s="25"/>
      <c r="DY125" s="25"/>
      <c r="DZ125" s="25"/>
      <c r="EA125" s="25"/>
      <c r="EB125" s="25"/>
      <c r="EC125" s="25"/>
      <c r="ED125" s="25"/>
      <c r="EE125" s="25"/>
      <c r="EF125" s="25"/>
      <c r="EG125" s="25"/>
      <c r="EH125" s="25"/>
      <c r="EI125" s="25"/>
      <c r="EJ125" s="25"/>
      <c r="EK125" s="25"/>
      <c r="EL125" s="25"/>
      <c r="EM125" s="25"/>
      <c r="EN125" s="25"/>
      <c r="EO125" s="25"/>
      <c r="EP125" s="25"/>
      <c r="EQ125" s="25"/>
      <c r="ER125" s="25"/>
      <c r="ES125" s="25"/>
      <c r="ET125" s="25"/>
      <c r="EU125" s="25"/>
      <c r="EV125" s="25"/>
      <c r="EW125" s="25"/>
      <c r="EX125" s="25"/>
      <c r="EY125" s="25"/>
      <c r="EZ125" s="25"/>
      <c r="FA125" s="25"/>
      <c r="FB125" s="25"/>
      <c r="FC125" s="25"/>
      <c r="FD125" s="25"/>
      <c r="FE125" s="25"/>
      <c r="FF125" s="25"/>
      <c r="FG125" s="25"/>
      <c r="FH125" s="25"/>
      <c r="FI125" s="25"/>
      <c r="FJ125" s="25"/>
      <c r="FK125" s="25"/>
      <c r="FL125" s="25"/>
      <c r="FM125" s="25"/>
      <c r="FN125" s="25"/>
      <c r="FO125" s="25"/>
      <c r="FP125" s="25"/>
      <c r="FQ125" s="25"/>
      <c r="FR125" s="25"/>
      <c r="FS125" s="25"/>
      <c r="FT125" s="25"/>
      <c r="FU125" s="25"/>
      <c r="FV125" s="25"/>
      <c r="FW125" s="25"/>
      <c r="FX125" s="25"/>
      <c r="FY125" s="25"/>
      <c r="FZ125" s="25"/>
      <c r="GA125" s="25"/>
      <c r="GB125" s="25"/>
      <c r="GC125" s="25"/>
      <c r="GD125" s="25"/>
      <c r="GE125" s="25"/>
      <c r="GF125" s="25"/>
      <c r="GG125" s="25"/>
      <c r="GH125" s="25"/>
      <c r="GI125" s="25"/>
      <c r="GJ125" s="25"/>
      <c r="GK125" s="25"/>
      <c r="GL125" s="25"/>
      <c r="GM125" s="25"/>
      <c r="GN125" s="25"/>
      <c r="GO125" s="25"/>
      <c r="GP125" s="25"/>
      <c r="GQ125" s="25"/>
      <c r="GR125" s="25"/>
      <c r="GS125" s="25"/>
      <c r="GT125" s="25"/>
      <c r="GU125" s="25"/>
      <c r="GV125" s="25"/>
      <c r="GW125" s="25"/>
      <c r="GX125" s="25"/>
      <c r="GY125" s="25"/>
      <c r="GZ125" s="25"/>
      <c r="HA125" s="25"/>
      <c r="HB125" s="25"/>
      <c r="HC125" s="25"/>
      <c r="HD125" s="25"/>
      <c r="HE125" s="25"/>
      <c r="HF125" s="25"/>
      <c r="HG125" s="25"/>
      <c r="HH125" s="25"/>
      <c r="HI125" s="25"/>
      <c r="HJ125" s="25"/>
      <c r="HK125" s="25"/>
      <c r="HL125" s="25"/>
      <c r="HM125" s="25"/>
      <c r="HN125" s="25"/>
      <c r="HO125" s="25"/>
      <c r="HP125" s="25"/>
      <c r="HQ125" s="25"/>
      <c r="HR125" s="25"/>
      <c r="HS125" s="25"/>
      <c r="HT125" s="25"/>
      <c r="HU125" s="25"/>
      <c r="HV125" s="25"/>
      <c r="HW125" s="25"/>
      <c r="HX125" s="25"/>
      <c r="HY125" s="25"/>
      <c r="HZ125" s="25"/>
      <c r="IA125" s="25"/>
      <c r="IB125" s="25"/>
      <c r="IC125" s="25"/>
      <c r="ID125" s="25"/>
      <c r="IE125" s="25"/>
      <c r="IF125" s="25"/>
      <c r="IG125" s="25"/>
      <c r="IH125" s="25"/>
      <c r="II125" s="25"/>
      <c r="IJ125" s="25"/>
      <c r="IK125" s="25"/>
      <c r="IL125" s="25"/>
      <c r="IM125" s="25"/>
      <c r="IN125" s="25"/>
      <c r="IO125" s="25"/>
      <c r="IP125" s="25"/>
      <c r="IQ125" s="25"/>
      <c r="IR125" s="25"/>
      <c r="IS125" s="25"/>
      <c r="IT125" s="25"/>
      <c r="IU125" s="25"/>
      <c r="IV125" s="25"/>
    </row>
    <row r="126" spans="1:256">
      <c r="A126" s="76" t="s">
        <v>89</v>
      </c>
      <c r="B126" s="40">
        <v>439</v>
      </c>
      <c r="C126" s="40" t="s">
        <v>182</v>
      </c>
      <c r="D126" s="40"/>
      <c r="E126" s="40"/>
      <c r="F126" s="40" t="s">
        <v>130</v>
      </c>
      <c r="G126" s="137">
        <v>2</v>
      </c>
      <c r="H126" s="138">
        <v>4</v>
      </c>
      <c r="I126" s="137">
        <v>0</v>
      </c>
      <c r="J126" s="139">
        <f>IF(H126=0,0,I126/H126*K126*G126)</f>
        <v>0</v>
      </c>
      <c r="K126" s="21"/>
      <c r="L126" s="139">
        <f t="shared" si="16"/>
        <v>0</v>
      </c>
      <c r="M126" s="139">
        <f t="shared" si="17"/>
        <v>0</v>
      </c>
      <c r="N126" s="141">
        <f t="shared" si="10"/>
        <v>0</v>
      </c>
      <c r="O126" s="54"/>
      <c r="P126" s="32"/>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5"/>
      <c r="EU126" s="25"/>
      <c r="EV126" s="25"/>
      <c r="EW126" s="25"/>
      <c r="EX126" s="25"/>
      <c r="EY126" s="25"/>
      <c r="EZ126" s="25"/>
      <c r="FA126" s="25"/>
      <c r="FB126" s="25"/>
      <c r="FC126" s="25"/>
      <c r="FD126" s="25"/>
      <c r="FE126" s="25"/>
      <c r="FF126" s="25"/>
      <c r="FG126" s="25"/>
      <c r="FH126" s="25"/>
      <c r="FI126" s="25"/>
      <c r="FJ126" s="25"/>
      <c r="FK126" s="25"/>
      <c r="FL126" s="25"/>
      <c r="FM126" s="25"/>
      <c r="FN126" s="25"/>
      <c r="FO126" s="25"/>
      <c r="FP126" s="25"/>
      <c r="FQ126" s="25"/>
      <c r="FR126" s="25"/>
      <c r="FS126" s="25"/>
      <c r="FT126" s="25"/>
      <c r="FU126" s="25"/>
      <c r="FV126" s="25"/>
      <c r="FW126" s="25"/>
      <c r="FX126" s="25"/>
      <c r="FY126" s="25"/>
      <c r="FZ126" s="25"/>
      <c r="GA126" s="25"/>
      <c r="GB126" s="25"/>
      <c r="GC126" s="25"/>
      <c r="GD126" s="25"/>
      <c r="GE126" s="25"/>
      <c r="GF126" s="25"/>
      <c r="GG126" s="25"/>
      <c r="GH126" s="25"/>
      <c r="GI126" s="25"/>
      <c r="GJ126" s="25"/>
      <c r="GK126" s="25"/>
      <c r="GL126" s="25"/>
      <c r="GM126" s="25"/>
      <c r="GN126" s="25"/>
      <c r="GO126" s="25"/>
      <c r="GP126" s="25"/>
      <c r="GQ126" s="25"/>
      <c r="GR126" s="25"/>
      <c r="GS126" s="25"/>
      <c r="GT126" s="25"/>
      <c r="GU126" s="25"/>
      <c r="GV126" s="25"/>
      <c r="GW126" s="25"/>
      <c r="GX126" s="25"/>
      <c r="GY126" s="25"/>
      <c r="GZ126" s="25"/>
      <c r="HA126" s="25"/>
      <c r="HB126" s="25"/>
      <c r="HC126" s="25"/>
      <c r="HD126" s="25"/>
      <c r="HE126" s="25"/>
      <c r="HF126" s="25"/>
      <c r="HG126" s="25"/>
      <c r="HH126" s="25"/>
      <c r="HI126" s="25"/>
      <c r="HJ126" s="25"/>
      <c r="HK126" s="25"/>
      <c r="HL126" s="25"/>
      <c r="HM126" s="25"/>
      <c r="HN126" s="25"/>
      <c r="HO126" s="25"/>
      <c r="HP126" s="25"/>
      <c r="HQ126" s="25"/>
      <c r="HR126" s="25"/>
      <c r="HS126" s="25"/>
      <c r="HT126" s="25"/>
      <c r="HU126" s="25"/>
      <c r="HV126" s="25"/>
      <c r="HW126" s="25"/>
      <c r="HX126" s="25"/>
      <c r="HY126" s="25"/>
      <c r="HZ126" s="25"/>
      <c r="IA126" s="25"/>
      <c r="IB126" s="25"/>
      <c r="IC126" s="25"/>
      <c r="ID126" s="25"/>
      <c r="IE126" s="25"/>
      <c r="IF126" s="25"/>
      <c r="IG126" s="25"/>
      <c r="IH126" s="25"/>
      <c r="II126" s="25"/>
      <c r="IJ126" s="25"/>
      <c r="IK126" s="25"/>
      <c r="IL126" s="25"/>
      <c r="IM126" s="25"/>
      <c r="IN126" s="25"/>
      <c r="IO126" s="25"/>
      <c r="IP126" s="25"/>
      <c r="IQ126" s="25"/>
      <c r="IR126" s="25"/>
      <c r="IS126" s="25"/>
      <c r="IT126" s="25"/>
      <c r="IU126" s="25"/>
      <c r="IV126" s="25"/>
    </row>
    <row r="127" spans="1:256">
      <c r="A127" s="76" t="s">
        <v>89</v>
      </c>
      <c r="B127" s="40">
        <v>440</v>
      </c>
      <c r="C127" s="40" t="s">
        <v>156</v>
      </c>
      <c r="D127" s="40"/>
      <c r="E127" s="40"/>
      <c r="F127" s="40" t="s">
        <v>130</v>
      </c>
      <c r="G127" s="137">
        <v>1</v>
      </c>
      <c r="H127" s="138">
        <v>10</v>
      </c>
      <c r="I127" s="137">
        <v>1</v>
      </c>
      <c r="J127" s="139">
        <f>IF(H127=0,0,I127/H127*K127*G127)</f>
        <v>2</v>
      </c>
      <c r="K127" s="21">
        <v>20</v>
      </c>
      <c r="L127" s="139">
        <f t="shared" si="16"/>
        <v>20</v>
      </c>
      <c r="M127" s="139">
        <f t="shared" si="17"/>
        <v>2</v>
      </c>
      <c r="N127" s="141">
        <f t="shared" si="10"/>
        <v>2</v>
      </c>
      <c r="O127" s="54"/>
      <c r="P127" s="32"/>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25"/>
      <c r="DR127" s="25"/>
      <c r="DS127" s="25"/>
      <c r="DT127" s="25"/>
      <c r="DU127" s="25"/>
      <c r="DV127" s="25"/>
      <c r="DW127" s="25"/>
      <c r="DX127" s="25"/>
      <c r="DY127" s="25"/>
      <c r="DZ127" s="25"/>
      <c r="EA127" s="25"/>
      <c r="EB127" s="25"/>
      <c r="EC127" s="25"/>
      <c r="ED127" s="25"/>
      <c r="EE127" s="25"/>
      <c r="EF127" s="25"/>
      <c r="EG127" s="25"/>
      <c r="EH127" s="25"/>
      <c r="EI127" s="25"/>
      <c r="EJ127" s="25"/>
      <c r="EK127" s="25"/>
      <c r="EL127" s="25"/>
      <c r="EM127" s="25"/>
      <c r="EN127" s="25"/>
      <c r="EO127" s="25"/>
      <c r="EP127" s="25"/>
      <c r="EQ127" s="25"/>
      <c r="ER127" s="25"/>
      <c r="ES127" s="25"/>
      <c r="ET127" s="25"/>
      <c r="EU127" s="25"/>
      <c r="EV127" s="25"/>
      <c r="EW127" s="25"/>
      <c r="EX127" s="25"/>
      <c r="EY127" s="25"/>
      <c r="EZ127" s="25"/>
      <c r="FA127" s="25"/>
      <c r="FB127" s="25"/>
      <c r="FC127" s="25"/>
      <c r="FD127" s="25"/>
      <c r="FE127" s="25"/>
      <c r="FF127" s="25"/>
      <c r="FG127" s="25"/>
      <c r="FH127" s="25"/>
      <c r="FI127" s="25"/>
      <c r="FJ127" s="25"/>
      <c r="FK127" s="25"/>
      <c r="FL127" s="25"/>
      <c r="FM127" s="25"/>
      <c r="FN127" s="25"/>
      <c r="FO127" s="25"/>
      <c r="FP127" s="25"/>
      <c r="FQ127" s="25"/>
      <c r="FR127" s="25"/>
      <c r="FS127" s="25"/>
      <c r="FT127" s="25"/>
      <c r="FU127" s="25"/>
      <c r="FV127" s="25"/>
      <c r="FW127" s="25"/>
      <c r="FX127" s="25"/>
      <c r="FY127" s="25"/>
      <c r="FZ127" s="25"/>
      <c r="GA127" s="25"/>
      <c r="GB127" s="25"/>
      <c r="GC127" s="25"/>
      <c r="GD127" s="25"/>
      <c r="GE127" s="25"/>
      <c r="GF127" s="25"/>
      <c r="GG127" s="25"/>
      <c r="GH127" s="25"/>
      <c r="GI127" s="25"/>
      <c r="GJ127" s="25"/>
      <c r="GK127" s="25"/>
      <c r="GL127" s="25"/>
      <c r="GM127" s="25"/>
      <c r="GN127" s="25"/>
      <c r="GO127" s="25"/>
      <c r="GP127" s="25"/>
      <c r="GQ127" s="25"/>
      <c r="GR127" s="25"/>
      <c r="GS127" s="25"/>
      <c r="GT127" s="25"/>
      <c r="GU127" s="25"/>
      <c r="GV127" s="25"/>
      <c r="GW127" s="25"/>
      <c r="GX127" s="25"/>
      <c r="GY127" s="25"/>
      <c r="GZ127" s="25"/>
      <c r="HA127" s="25"/>
      <c r="HB127" s="25"/>
      <c r="HC127" s="25"/>
      <c r="HD127" s="25"/>
      <c r="HE127" s="25"/>
      <c r="HF127" s="25"/>
      <c r="HG127" s="25"/>
      <c r="HH127" s="25"/>
      <c r="HI127" s="25"/>
      <c r="HJ127" s="25"/>
      <c r="HK127" s="25"/>
      <c r="HL127" s="25"/>
      <c r="HM127" s="25"/>
      <c r="HN127" s="25"/>
      <c r="HO127" s="25"/>
      <c r="HP127" s="25"/>
      <c r="HQ127" s="25"/>
      <c r="HR127" s="25"/>
      <c r="HS127" s="25"/>
      <c r="HT127" s="25"/>
      <c r="HU127" s="25"/>
      <c r="HV127" s="25"/>
      <c r="HW127" s="25"/>
      <c r="HX127" s="25"/>
      <c r="HY127" s="25"/>
      <c r="HZ127" s="25"/>
      <c r="IA127" s="25"/>
      <c r="IB127" s="25"/>
      <c r="IC127" s="25"/>
      <c r="ID127" s="25"/>
      <c r="IE127" s="25"/>
      <c r="IF127" s="25"/>
      <c r="IG127" s="25"/>
      <c r="IH127" s="25"/>
      <c r="II127" s="25"/>
      <c r="IJ127" s="25"/>
      <c r="IK127" s="25"/>
      <c r="IL127" s="25"/>
      <c r="IM127" s="25"/>
      <c r="IN127" s="25"/>
      <c r="IO127" s="25"/>
      <c r="IP127" s="25"/>
      <c r="IQ127" s="25"/>
      <c r="IR127" s="25"/>
      <c r="IS127" s="25"/>
      <c r="IT127" s="25"/>
      <c r="IU127" s="25"/>
      <c r="IV127" s="25"/>
    </row>
    <row r="128" spans="1:256" s="129" customFormat="1">
      <c r="A128" s="76" t="s">
        <v>89</v>
      </c>
      <c r="B128" s="40">
        <v>441</v>
      </c>
      <c r="C128" s="40" t="s">
        <v>18</v>
      </c>
      <c r="D128" s="40"/>
      <c r="E128" s="40"/>
      <c r="F128" s="40" t="s">
        <v>24</v>
      </c>
      <c r="G128" s="137">
        <v>1</v>
      </c>
      <c r="H128" s="138">
        <v>15</v>
      </c>
      <c r="I128" s="137">
        <v>9</v>
      </c>
      <c r="J128" s="139">
        <f>IF(H128=0,0,I128/H128*K128*G128)</f>
        <v>180</v>
      </c>
      <c r="K128" s="21">
        <v>300</v>
      </c>
      <c r="L128" s="139">
        <f t="shared" si="16"/>
        <v>300</v>
      </c>
      <c r="M128" s="139">
        <f>IF(I128=0,0,K128/H128)</f>
        <v>20</v>
      </c>
      <c r="N128" s="141">
        <f t="shared" si="10"/>
        <v>20</v>
      </c>
      <c r="O128" s="130"/>
      <c r="P128" s="131"/>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c r="AL128" s="128"/>
      <c r="AM128" s="128"/>
      <c r="AN128" s="128"/>
      <c r="AO128" s="128"/>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128"/>
      <c r="BU128" s="128"/>
      <c r="BV128" s="128"/>
      <c r="BW128" s="128"/>
      <c r="BX128" s="128"/>
      <c r="BY128" s="128"/>
      <c r="BZ128" s="128"/>
      <c r="CA128" s="128"/>
      <c r="CB128" s="128"/>
      <c r="CC128" s="128"/>
      <c r="CD128" s="128"/>
      <c r="CE128" s="128"/>
      <c r="CF128" s="128"/>
      <c r="CG128" s="128"/>
      <c r="CH128" s="128"/>
      <c r="CI128" s="128"/>
      <c r="CJ128" s="128"/>
      <c r="CK128" s="128"/>
      <c r="CL128" s="128"/>
      <c r="CM128" s="128"/>
      <c r="CN128" s="128"/>
      <c r="CO128" s="128"/>
      <c r="CP128" s="128"/>
      <c r="CQ128" s="128"/>
      <c r="CR128" s="128"/>
      <c r="CS128" s="128"/>
      <c r="CT128" s="128"/>
      <c r="CU128" s="128"/>
      <c r="CV128" s="128"/>
      <c r="CW128" s="128"/>
      <c r="CX128" s="128"/>
      <c r="CY128" s="128"/>
      <c r="CZ128" s="128"/>
      <c r="DA128" s="128"/>
      <c r="DB128" s="128"/>
      <c r="DC128" s="128"/>
      <c r="DD128" s="128"/>
      <c r="DE128" s="128"/>
      <c r="DF128" s="128"/>
      <c r="DG128" s="128"/>
      <c r="DH128" s="128"/>
      <c r="DI128" s="128"/>
      <c r="DJ128" s="128"/>
      <c r="DK128" s="128"/>
      <c r="DL128" s="128"/>
      <c r="DM128" s="128"/>
      <c r="DN128" s="128"/>
      <c r="DO128" s="128"/>
      <c r="DP128" s="128"/>
      <c r="DQ128" s="128"/>
      <c r="DR128" s="128"/>
      <c r="DS128" s="128"/>
      <c r="DT128" s="128"/>
      <c r="DU128" s="128"/>
      <c r="DV128" s="128"/>
      <c r="DW128" s="128"/>
      <c r="DX128" s="128"/>
      <c r="DY128" s="128"/>
      <c r="DZ128" s="128"/>
      <c r="EA128" s="128"/>
      <c r="EB128" s="128"/>
      <c r="EC128" s="128"/>
      <c r="ED128" s="128"/>
      <c r="EE128" s="128"/>
      <c r="EF128" s="128"/>
      <c r="EG128" s="128"/>
      <c r="EH128" s="128"/>
      <c r="EI128" s="128"/>
      <c r="EJ128" s="128"/>
      <c r="EK128" s="128"/>
      <c r="EL128" s="128"/>
      <c r="EM128" s="128"/>
      <c r="EN128" s="128"/>
      <c r="EO128" s="128"/>
      <c r="EP128" s="128"/>
      <c r="EQ128" s="128"/>
      <c r="ER128" s="128"/>
      <c r="ES128" s="128"/>
      <c r="ET128" s="128"/>
      <c r="EU128" s="128"/>
      <c r="EV128" s="128"/>
      <c r="EW128" s="128"/>
      <c r="EX128" s="128"/>
      <c r="EY128" s="128"/>
      <c r="EZ128" s="128"/>
      <c r="FA128" s="128"/>
      <c r="FB128" s="128"/>
      <c r="FC128" s="128"/>
      <c r="FD128" s="128"/>
      <c r="FE128" s="128"/>
      <c r="FF128" s="128"/>
      <c r="FG128" s="128"/>
      <c r="FH128" s="128"/>
      <c r="FI128" s="128"/>
      <c r="FJ128" s="128"/>
      <c r="FK128" s="128"/>
      <c r="FL128" s="128"/>
      <c r="FM128" s="128"/>
      <c r="FN128" s="128"/>
      <c r="FO128" s="128"/>
      <c r="FP128" s="128"/>
      <c r="FQ128" s="128"/>
      <c r="FR128" s="128"/>
      <c r="FS128" s="128"/>
      <c r="FT128" s="128"/>
      <c r="FU128" s="128"/>
      <c r="FV128" s="128"/>
      <c r="FW128" s="128"/>
      <c r="FX128" s="128"/>
      <c r="FY128" s="128"/>
      <c r="FZ128" s="128"/>
      <c r="GA128" s="128"/>
      <c r="GB128" s="128"/>
      <c r="GC128" s="128"/>
      <c r="GD128" s="128"/>
      <c r="GE128" s="128"/>
      <c r="GF128" s="128"/>
      <c r="GG128" s="128"/>
      <c r="GH128" s="128"/>
      <c r="GI128" s="128"/>
      <c r="GJ128" s="128"/>
      <c r="GK128" s="128"/>
      <c r="GL128" s="128"/>
      <c r="GM128" s="128"/>
      <c r="GN128" s="128"/>
      <c r="GO128" s="128"/>
      <c r="GP128" s="128"/>
      <c r="GQ128" s="128"/>
      <c r="GR128" s="128"/>
      <c r="GS128" s="128"/>
      <c r="GT128" s="128"/>
      <c r="GU128" s="128"/>
      <c r="GV128" s="128"/>
      <c r="GW128" s="128"/>
      <c r="GX128" s="128"/>
      <c r="GY128" s="128"/>
      <c r="GZ128" s="128"/>
      <c r="HA128" s="128"/>
      <c r="HB128" s="128"/>
      <c r="HC128" s="128"/>
      <c r="HD128" s="128"/>
      <c r="HE128" s="128"/>
      <c r="HF128" s="128"/>
      <c r="HG128" s="128"/>
      <c r="HH128" s="128"/>
      <c r="HI128" s="128"/>
      <c r="HJ128" s="128"/>
      <c r="HK128" s="128"/>
      <c r="HL128" s="128"/>
      <c r="HM128" s="128"/>
      <c r="HN128" s="128"/>
      <c r="HO128" s="128"/>
      <c r="HP128" s="128"/>
      <c r="HQ128" s="128"/>
      <c r="HR128" s="128"/>
      <c r="HS128" s="128"/>
      <c r="HT128" s="128"/>
      <c r="HU128" s="128"/>
      <c r="HV128" s="128"/>
      <c r="HW128" s="128"/>
      <c r="HX128" s="128"/>
      <c r="HY128" s="128"/>
      <c r="HZ128" s="128"/>
      <c r="IA128" s="128"/>
      <c r="IB128" s="128"/>
      <c r="IC128" s="128"/>
      <c r="ID128" s="128"/>
      <c r="IE128" s="128"/>
      <c r="IF128" s="128"/>
      <c r="IG128" s="128"/>
      <c r="IH128" s="128"/>
      <c r="II128" s="128"/>
      <c r="IJ128" s="128"/>
      <c r="IK128" s="128"/>
      <c r="IL128" s="128"/>
      <c r="IM128" s="128"/>
      <c r="IN128" s="128"/>
      <c r="IO128" s="128"/>
      <c r="IP128" s="128"/>
      <c r="IQ128" s="128"/>
      <c r="IR128" s="128"/>
      <c r="IS128" s="128"/>
      <c r="IT128" s="128"/>
      <c r="IU128" s="128"/>
      <c r="IV128" s="128"/>
    </row>
    <row r="129" spans="1:256">
      <c r="A129" s="76" t="s">
        <v>89</v>
      </c>
      <c r="B129" s="40">
        <v>444</v>
      </c>
      <c r="C129" s="40" t="s">
        <v>20</v>
      </c>
      <c r="D129" s="40"/>
      <c r="E129" s="41" t="s">
        <v>34</v>
      </c>
      <c r="F129" s="21"/>
      <c r="G129" s="42">
        <v>2</v>
      </c>
      <c r="H129" s="43">
        <v>3</v>
      </c>
      <c r="I129" s="42">
        <v>0</v>
      </c>
      <c r="J129" s="125">
        <f>IF(H129=0,0,I129/H129*K129*G129)</f>
        <v>0</v>
      </c>
      <c r="K129" s="21"/>
      <c r="L129" s="44"/>
      <c r="M129" s="44"/>
      <c r="N129" s="77">
        <f t="shared" si="10"/>
        <v>0</v>
      </c>
      <c r="O129" s="54"/>
      <c r="P129" s="32"/>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c r="DA129" s="25"/>
      <c r="DB129" s="25"/>
      <c r="DC129" s="25"/>
      <c r="DD129" s="25"/>
      <c r="DE129" s="25"/>
      <c r="DF129" s="25"/>
      <c r="DG129" s="25"/>
      <c r="DH129" s="25"/>
      <c r="DI129" s="25"/>
      <c r="DJ129" s="25"/>
      <c r="DK129" s="25"/>
      <c r="DL129" s="25"/>
      <c r="DM129" s="25"/>
      <c r="DN129" s="25"/>
      <c r="DO129" s="25"/>
      <c r="DP129" s="25"/>
      <c r="DQ129" s="25"/>
      <c r="DR129" s="25"/>
      <c r="DS129" s="25"/>
      <c r="DT129" s="25"/>
      <c r="DU129" s="25"/>
      <c r="DV129" s="25"/>
      <c r="DW129" s="25"/>
      <c r="DX129" s="25"/>
      <c r="DY129" s="25"/>
      <c r="DZ129" s="25"/>
      <c r="EA129" s="25"/>
      <c r="EB129" s="25"/>
      <c r="EC129" s="25"/>
      <c r="ED129" s="25"/>
      <c r="EE129" s="25"/>
      <c r="EF129" s="25"/>
      <c r="EG129" s="25"/>
      <c r="EH129" s="25"/>
      <c r="EI129" s="25"/>
      <c r="EJ129" s="25"/>
      <c r="EK129" s="25"/>
      <c r="EL129" s="25"/>
      <c r="EM129" s="25"/>
      <c r="EN129" s="25"/>
      <c r="EO129" s="25"/>
      <c r="EP129" s="25"/>
      <c r="EQ129" s="25"/>
      <c r="ER129" s="25"/>
      <c r="ES129" s="25"/>
      <c r="ET129" s="25"/>
      <c r="EU129" s="25"/>
      <c r="EV129" s="25"/>
      <c r="EW129" s="25"/>
      <c r="EX129" s="25"/>
      <c r="EY129" s="25"/>
      <c r="EZ129" s="25"/>
      <c r="FA129" s="25"/>
      <c r="FB129" s="25"/>
      <c r="FC129" s="25"/>
      <c r="FD129" s="25"/>
      <c r="FE129" s="25"/>
      <c r="FF129" s="25"/>
      <c r="FG129" s="25"/>
      <c r="FH129" s="25"/>
      <c r="FI129" s="25"/>
      <c r="FJ129" s="25"/>
      <c r="FK129" s="25"/>
      <c r="FL129" s="25"/>
      <c r="FM129" s="25"/>
      <c r="FN129" s="25"/>
      <c r="FO129" s="25"/>
      <c r="FP129" s="25"/>
      <c r="FQ129" s="25"/>
      <c r="FR129" s="25"/>
      <c r="FS129" s="25"/>
      <c r="FT129" s="25"/>
      <c r="FU129" s="25"/>
      <c r="FV129" s="25"/>
      <c r="FW129" s="25"/>
      <c r="FX129" s="25"/>
      <c r="FY129" s="25"/>
      <c r="FZ129" s="25"/>
      <c r="GA129" s="25"/>
      <c r="GB129" s="25"/>
      <c r="GC129" s="25"/>
      <c r="GD129" s="25"/>
      <c r="GE129" s="25"/>
      <c r="GF129" s="25"/>
      <c r="GG129" s="25"/>
      <c r="GH129" s="25"/>
      <c r="GI129" s="25"/>
      <c r="GJ129" s="25"/>
      <c r="GK129" s="25"/>
      <c r="GL129" s="25"/>
      <c r="GM129" s="25"/>
      <c r="GN129" s="25"/>
      <c r="GO129" s="25"/>
      <c r="GP129" s="25"/>
      <c r="GQ129" s="25"/>
      <c r="GR129" s="25"/>
      <c r="GS129" s="25"/>
      <c r="GT129" s="25"/>
      <c r="GU129" s="25"/>
      <c r="GV129" s="25"/>
      <c r="GW129" s="25"/>
      <c r="GX129" s="25"/>
      <c r="GY129" s="25"/>
      <c r="GZ129" s="25"/>
      <c r="HA129" s="25"/>
      <c r="HB129" s="25"/>
      <c r="HC129" s="25"/>
      <c r="HD129" s="25"/>
      <c r="HE129" s="25"/>
      <c r="HF129" s="25"/>
      <c r="HG129" s="25"/>
      <c r="HH129" s="25"/>
      <c r="HI129" s="25"/>
      <c r="HJ129" s="25"/>
      <c r="HK129" s="25"/>
      <c r="HL129" s="25"/>
      <c r="HM129" s="25"/>
      <c r="HN129" s="25"/>
      <c r="HO129" s="25"/>
      <c r="HP129" s="25"/>
      <c r="HQ129" s="25"/>
      <c r="HR129" s="25"/>
      <c r="HS129" s="25"/>
      <c r="HT129" s="25"/>
      <c r="HU129" s="25"/>
      <c r="HV129" s="25"/>
      <c r="HW129" s="25"/>
      <c r="HX129" s="25"/>
      <c r="HY129" s="25"/>
      <c r="HZ129" s="25"/>
      <c r="IA129" s="25"/>
      <c r="IB129" s="25"/>
      <c r="IC129" s="25"/>
      <c r="ID129" s="25"/>
      <c r="IE129" s="25"/>
      <c r="IF129" s="25"/>
      <c r="IG129" s="25"/>
      <c r="IH129" s="25"/>
      <c r="II129" s="25"/>
      <c r="IJ129" s="25"/>
      <c r="IK129" s="25"/>
      <c r="IL129" s="25"/>
      <c r="IM129" s="25"/>
      <c r="IN129" s="25"/>
      <c r="IO129" s="25"/>
      <c r="IP129" s="25"/>
      <c r="IQ129" s="25"/>
      <c r="IR129" s="25"/>
      <c r="IS129" s="25"/>
      <c r="IT129" s="25"/>
      <c r="IU129" s="25"/>
      <c r="IV129" s="25"/>
    </row>
    <row r="130" spans="1:256">
      <c r="A130" s="76" t="s">
        <v>89</v>
      </c>
      <c r="B130" s="40">
        <v>446</v>
      </c>
      <c r="C130" s="40" t="s">
        <v>183</v>
      </c>
      <c r="D130" s="40"/>
      <c r="E130" s="41" t="s">
        <v>306</v>
      </c>
      <c r="F130" s="21"/>
      <c r="G130" s="42">
        <v>1</v>
      </c>
      <c r="H130" s="43">
        <v>10</v>
      </c>
      <c r="I130" s="42">
        <v>3</v>
      </c>
      <c r="J130" s="125">
        <f>IF(H130=0,0,I130/H130*K130*G130)</f>
        <v>0</v>
      </c>
      <c r="K130" s="21"/>
      <c r="L130" s="44"/>
      <c r="M130" s="44"/>
      <c r="N130" s="77">
        <f t="shared" ref="N130:N169" si="18">M130*G130</f>
        <v>0</v>
      </c>
      <c r="O130" s="54"/>
      <c r="P130" s="32"/>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c r="DS130" s="25"/>
      <c r="DT130" s="25"/>
      <c r="DU130" s="25"/>
      <c r="DV130" s="25"/>
      <c r="DW130" s="25"/>
      <c r="DX130" s="25"/>
      <c r="DY130" s="25"/>
      <c r="DZ130" s="25"/>
      <c r="EA130" s="25"/>
      <c r="EB130" s="25"/>
      <c r="EC130" s="25"/>
      <c r="ED130" s="25"/>
      <c r="EE130" s="25"/>
      <c r="EF130" s="25"/>
      <c r="EG130" s="25"/>
      <c r="EH130" s="25"/>
      <c r="EI130" s="25"/>
      <c r="EJ130" s="25"/>
      <c r="EK130" s="25"/>
      <c r="EL130" s="25"/>
      <c r="EM130" s="25"/>
      <c r="EN130" s="25"/>
      <c r="EO130" s="25"/>
      <c r="EP130" s="25"/>
      <c r="EQ130" s="25"/>
      <c r="ER130" s="25"/>
      <c r="ES130" s="25"/>
      <c r="ET130" s="25"/>
      <c r="EU130" s="25"/>
      <c r="EV130" s="25"/>
      <c r="EW130" s="25"/>
      <c r="EX130" s="25"/>
      <c r="EY130" s="25"/>
      <c r="EZ130" s="25"/>
      <c r="FA130" s="25"/>
      <c r="FB130" s="25"/>
      <c r="FC130" s="25"/>
      <c r="FD130" s="25"/>
      <c r="FE130" s="25"/>
      <c r="FF130" s="25"/>
      <c r="FG130" s="25"/>
      <c r="FH130" s="25"/>
      <c r="FI130" s="25"/>
      <c r="FJ130" s="25"/>
      <c r="FK130" s="25"/>
      <c r="FL130" s="25"/>
      <c r="FM130" s="25"/>
      <c r="FN130" s="25"/>
      <c r="FO130" s="25"/>
      <c r="FP130" s="25"/>
      <c r="FQ130" s="25"/>
      <c r="FR130" s="25"/>
      <c r="FS130" s="25"/>
      <c r="FT130" s="25"/>
      <c r="FU130" s="25"/>
      <c r="FV130" s="25"/>
      <c r="FW130" s="25"/>
      <c r="FX130" s="25"/>
      <c r="FY130" s="25"/>
      <c r="FZ130" s="25"/>
      <c r="GA130" s="25"/>
      <c r="GB130" s="25"/>
      <c r="GC130" s="25"/>
      <c r="GD130" s="25"/>
      <c r="GE130" s="25"/>
      <c r="GF130" s="25"/>
      <c r="GG130" s="25"/>
      <c r="GH130" s="25"/>
      <c r="GI130" s="25"/>
      <c r="GJ130" s="25"/>
      <c r="GK130" s="25"/>
      <c r="GL130" s="25"/>
      <c r="GM130" s="25"/>
      <c r="GN130" s="25"/>
      <c r="GO130" s="25"/>
      <c r="GP130" s="25"/>
      <c r="GQ130" s="25"/>
      <c r="GR130" s="25"/>
      <c r="GS130" s="25"/>
      <c r="GT130" s="25"/>
      <c r="GU130" s="25"/>
      <c r="GV130" s="25"/>
      <c r="GW130" s="25"/>
      <c r="GX130" s="25"/>
      <c r="GY130" s="25"/>
      <c r="GZ130" s="25"/>
      <c r="HA130" s="25"/>
      <c r="HB130" s="25"/>
      <c r="HC130" s="25"/>
      <c r="HD130" s="25"/>
      <c r="HE130" s="25"/>
      <c r="HF130" s="25"/>
      <c r="HG130" s="25"/>
      <c r="HH130" s="25"/>
      <c r="HI130" s="25"/>
      <c r="HJ130" s="25"/>
      <c r="HK130" s="25"/>
      <c r="HL130" s="25"/>
      <c r="HM130" s="25"/>
      <c r="HN130" s="25"/>
      <c r="HO130" s="25"/>
      <c r="HP130" s="25"/>
      <c r="HQ130" s="25"/>
      <c r="HR130" s="25"/>
      <c r="HS130" s="25"/>
      <c r="HT130" s="25"/>
      <c r="HU130" s="25"/>
      <c r="HV130" s="25"/>
      <c r="HW130" s="25"/>
      <c r="HX130" s="25"/>
      <c r="HY130" s="25"/>
      <c r="HZ130" s="25"/>
      <c r="IA130" s="25"/>
      <c r="IB130" s="25"/>
      <c r="IC130" s="25"/>
      <c r="ID130" s="25"/>
      <c r="IE130" s="25"/>
      <c r="IF130" s="25"/>
      <c r="IG130" s="25"/>
      <c r="IH130" s="25"/>
      <c r="II130" s="25"/>
      <c r="IJ130" s="25"/>
      <c r="IK130" s="25"/>
      <c r="IL130" s="25"/>
      <c r="IM130" s="25"/>
      <c r="IN130" s="25"/>
      <c r="IO130" s="25"/>
      <c r="IP130" s="25"/>
      <c r="IQ130" s="25"/>
      <c r="IR130" s="25"/>
      <c r="IS130" s="25"/>
      <c r="IT130" s="25"/>
      <c r="IU130" s="25"/>
      <c r="IV130" s="25"/>
    </row>
    <row r="131" spans="1:256">
      <c r="A131" s="76" t="s">
        <v>89</v>
      </c>
      <c r="B131" s="40">
        <v>448</v>
      </c>
      <c r="C131" s="40" t="s">
        <v>22</v>
      </c>
      <c r="D131" s="40"/>
      <c r="E131" s="41" t="s">
        <v>35</v>
      </c>
      <c r="F131" s="21"/>
      <c r="G131" s="42">
        <v>1</v>
      </c>
      <c r="H131" s="43">
        <v>10</v>
      </c>
      <c r="I131" s="42">
        <v>4</v>
      </c>
      <c r="J131" s="44">
        <f>IF(H131=0,0,I131/H131*K131*G131)</f>
        <v>0</v>
      </c>
      <c r="K131" s="21"/>
      <c r="L131" s="44">
        <f>G131*K131</f>
        <v>0</v>
      </c>
      <c r="M131" s="44">
        <f t="shared" si="17"/>
        <v>0</v>
      </c>
      <c r="N131" s="77">
        <f t="shared" si="18"/>
        <v>0</v>
      </c>
      <c r="O131" s="54"/>
      <c r="P131" s="32"/>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c r="DM131" s="25"/>
      <c r="DN131" s="25"/>
      <c r="DO131" s="25"/>
      <c r="DP131" s="25"/>
      <c r="DQ131" s="25"/>
      <c r="DR131" s="25"/>
      <c r="DS131" s="25"/>
      <c r="DT131" s="25"/>
      <c r="DU131" s="25"/>
      <c r="DV131" s="25"/>
      <c r="DW131" s="25"/>
      <c r="DX131" s="25"/>
      <c r="DY131" s="25"/>
      <c r="DZ131" s="25"/>
      <c r="EA131" s="25"/>
      <c r="EB131" s="25"/>
      <c r="EC131" s="25"/>
      <c r="ED131" s="25"/>
      <c r="EE131" s="25"/>
      <c r="EF131" s="25"/>
      <c r="EG131" s="25"/>
      <c r="EH131" s="25"/>
      <c r="EI131" s="25"/>
      <c r="EJ131" s="25"/>
      <c r="EK131" s="25"/>
      <c r="EL131" s="25"/>
      <c r="EM131" s="25"/>
      <c r="EN131" s="25"/>
      <c r="EO131" s="25"/>
      <c r="EP131" s="25"/>
      <c r="EQ131" s="25"/>
      <c r="ER131" s="25"/>
      <c r="ES131" s="25"/>
      <c r="ET131" s="25"/>
      <c r="EU131" s="25"/>
      <c r="EV131" s="25"/>
      <c r="EW131" s="25"/>
      <c r="EX131" s="25"/>
      <c r="EY131" s="25"/>
      <c r="EZ131" s="25"/>
      <c r="FA131" s="25"/>
      <c r="FB131" s="25"/>
      <c r="FC131" s="25"/>
      <c r="FD131" s="25"/>
      <c r="FE131" s="25"/>
      <c r="FF131" s="25"/>
      <c r="FG131" s="25"/>
      <c r="FH131" s="25"/>
      <c r="FI131" s="25"/>
      <c r="FJ131" s="25"/>
      <c r="FK131" s="25"/>
      <c r="FL131" s="25"/>
      <c r="FM131" s="25"/>
      <c r="FN131" s="25"/>
      <c r="FO131" s="25"/>
      <c r="FP131" s="25"/>
      <c r="FQ131" s="25"/>
      <c r="FR131" s="25"/>
      <c r="FS131" s="25"/>
      <c r="FT131" s="25"/>
      <c r="FU131" s="25"/>
      <c r="FV131" s="25"/>
      <c r="FW131" s="25"/>
      <c r="FX131" s="25"/>
      <c r="FY131" s="25"/>
      <c r="FZ131" s="25"/>
      <c r="GA131" s="25"/>
      <c r="GB131" s="25"/>
      <c r="GC131" s="25"/>
      <c r="GD131" s="25"/>
      <c r="GE131" s="25"/>
      <c r="GF131" s="25"/>
      <c r="GG131" s="25"/>
      <c r="GH131" s="25"/>
      <c r="GI131" s="25"/>
      <c r="GJ131" s="25"/>
      <c r="GK131" s="25"/>
      <c r="GL131" s="25"/>
      <c r="GM131" s="25"/>
      <c r="GN131" s="25"/>
      <c r="GO131" s="25"/>
      <c r="GP131" s="25"/>
      <c r="GQ131" s="25"/>
      <c r="GR131" s="25"/>
      <c r="GS131" s="25"/>
      <c r="GT131" s="25"/>
      <c r="GU131" s="25"/>
      <c r="GV131" s="25"/>
      <c r="GW131" s="25"/>
      <c r="GX131" s="25"/>
      <c r="GY131" s="25"/>
      <c r="GZ131" s="25"/>
      <c r="HA131" s="25"/>
      <c r="HB131" s="25"/>
      <c r="HC131" s="25"/>
      <c r="HD131" s="25"/>
      <c r="HE131" s="25"/>
      <c r="HF131" s="25"/>
      <c r="HG131" s="25"/>
      <c r="HH131" s="25"/>
      <c r="HI131" s="25"/>
      <c r="HJ131" s="25"/>
      <c r="HK131" s="25"/>
      <c r="HL131" s="25"/>
      <c r="HM131" s="25"/>
      <c r="HN131" s="25"/>
      <c r="HO131" s="25"/>
      <c r="HP131" s="25"/>
      <c r="HQ131" s="25"/>
      <c r="HR131" s="25"/>
      <c r="HS131" s="25"/>
      <c r="HT131" s="25"/>
      <c r="HU131" s="25"/>
      <c r="HV131" s="25"/>
      <c r="HW131" s="25"/>
      <c r="HX131" s="25"/>
      <c r="HY131" s="25"/>
      <c r="HZ131" s="25"/>
      <c r="IA131" s="25"/>
      <c r="IB131" s="25"/>
      <c r="IC131" s="25"/>
      <c r="ID131" s="25"/>
      <c r="IE131" s="25"/>
      <c r="IF131" s="25"/>
      <c r="IG131" s="25"/>
      <c r="IH131" s="25"/>
      <c r="II131" s="25"/>
      <c r="IJ131" s="25"/>
      <c r="IK131" s="25"/>
      <c r="IL131" s="25"/>
      <c r="IM131" s="25"/>
      <c r="IN131" s="25"/>
      <c r="IO131" s="25"/>
      <c r="IP131" s="25"/>
      <c r="IQ131" s="25"/>
      <c r="IR131" s="25"/>
      <c r="IS131" s="25"/>
      <c r="IT131" s="25"/>
      <c r="IU131" s="25"/>
      <c r="IV131" s="25"/>
    </row>
    <row r="132" spans="1:256">
      <c r="A132" s="76" t="s">
        <v>89</v>
      </c>
      <c r="B132" s="40">
        <v>449</v>
      </c>
      <c r="C132" s="40" t="s">
        <v>23</v>
      </c>
      <c r="D132" s="41"/>
      <c r="E132" s="41" t="s">
        <v>36</v>
      </c>
      <c r="F132" s="21"/>
      <c r="G132" s="42">
        <v>1</v>
      </c>
      <c r="H132" s="43">
        <v>10</v>
      </c>
      <c r="I132" s="42">
        <v>6</v>
      </c>
      <c r="J132" s="44">
        <f>IF(H132=0,0,I132/H132*K132*G132)</f>
        <v>0</v>
      </c>
      <c r="K132" s="21"/>
      <c r="L132" s="44"/>
      <c r="M132" s="44"/>
      <c r="N132" s="77">
        <f t="shared" si="18"/>
        <v>0</v>
      </c>
      <c r="O132" s="54"/>
      <c r="P132" s="32"/>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c r="DS132" s="25"/>
      <c r="DT132" s="25"/>
      <c r="DU132" s="25"/>
      <c r="DV132" s="25"/>
      <c r="DW132" s="25"/>
      <c r="DX132" s="25"/>
      <c r="DY132" s="25"/>
      <c r="DZ132" s="25"/>
      <c r="EA132" s="25"/>
      <c r="EB132" s="25"/>
      <c r="EC132" s="25"/>
      <c r="ED132" s="25"/>
      <c r="EE132" s="25"/>
      <c r="EF132" s="25"/>
      <c r="EG132" s="25"/>
      <c r="EH132" s="25"/>
      <c r="EI132" s="25"/>
      <c r="EJ132" s="25"/>
      <c r="EK132" s="25"/>
      <c r="EL132" s="25"/>
      <c r="EM132" s="25"/>
      <c r="EN132" s="25"/>
      <c r="EO132" s="25"/>
      <c r="EP132" s="25"/>
      <c r="EQ132" s="25"/>
      <c r="ER132" s="25"/>
      <c r="ES132" s="25"/>
      <c r="ET132" s="25"/>
      <c r="EU132" s="25"/>
      <c r="EV132" s="25"/>
      <c r="EW132" s="25"/>
      <c r="EX132" s="25"/>
      <c r="EY132" s="25"/>
      <c r="EZ132" s="25"/>
      <c r="FA132" s="25"/>
      <c r="FB132" s="25"/>
      <c r="FC132" s="25"/>
      <c r="FD132" s="25"/>
      <c r="FE132" s="25"/>
      <c r="FF132" s="25"/>
      <c r="FG132" s="25"/>
      <c r="FH132" s="25"/>
      <c r="FI132" s="25"/>
      <c r="FJ132" s="25"/>
      <c r="FK132" s="25"/>
      <c r="FL132" s="25"/>
      <c r="FM132" s="25"/>
      <c r="FN132" s="25"/>
      <c r="FO132" s="25"/>
      <c r="FP132" s="25"/>
      <c r="FQ132" s="25"/>
      <c r="FR132" s="25"/>
      <c r="FS132" s="25"/>
      <c r="FT132" s="25"/>
      <c r="FU132" s="25"/>
      <c r="FV132" s="25"/>
      <c r="FW132" s="25"/>
      <c r="FX132" s="25"/>
      <c r="FY132" s="25"/>
      <c r="FZ132" s="25"/>
      <c r="GA132" s="25"/>
      <c r="GB132" s="25"/>
      <c r="GC132" s="25"/>
      <c r="GD132" s="25"/>
      <c r="GE132" s="25"/>
      <c r="GF132" s="25"/>
      <c r="GG132" s="25"/>
      <c r="GH132" s="25"/>
      <c r="GI132" s="25"/>
      <c r="GJ132" s="25"/>
      <c r="GK132" s="25"/>
      <c r="GL132" s="25"/>
      <c r="GM132" s="25"/>
      <c r="GN132" s="25"/>
      <c r="GO132" s="25"/>
      <c r="GP132" s="25"/>
      <c r="GQ132" s="25"/>
      <c r="GR132" s="25"/>
      <c r="GS132" s="25"/>
      <c r="GT132" s="25"/>
      <c r="GU132" s="25"/>
      <c r="GV132" s="25"/>
      <c r="GW132" s="25"/>
      <c r="GX132" s="25"/>
      <c r="GY132" s="25"/>
      <c r="GZ132" s="25"/>
      <c r="HA132" s="25"/>
      <c r="HB132" s="25"/>
      <c r="HC132" s="25"/>
      <c r="HD132" s="25"/>
      <c r="HE132" s="25"/>
      <c r="HF132" s="25"/>
      <c r="HG132" s="25"/>
      <c r="HH132" s="25"/>
      <c r="HI132" s="25"/>
      <c r="HJ132" s="25"/>
      <c r="HK132" s="25"/>
      <c r="HL132" s="25"/>
      <c r="HM132" s="25"/>
      <c r="HN132" s="25"/>
      <c r="HO132" s="25"/>
      <c r="HP132" s="25"/>
      <c r="HQ132" s="25"/>
      <c r="HR132" s="25"/>
      <c r="HS132" s="25"/>
      <c r="HT132" s="25"/>
      <c r="HU132" s="25"/>
      <c r="HV132" s="25"/>
      <c r="HW132" s="25"/>
      <c r="HX132" s="25"/>
      <c r="HY132" s="25"/>
      <c r="HZ132" s="25"/>
      <c r="IA132" s="25"/>
      <c r="IB132" s="25"/>
      <c r="IC132" s="25"/>
      <c r="ID132" s="25"/>
      <c r="IE132" s="25"/>
      <c r="IF132" s="25"/>
      <c r="IG132" s="25"/>
      <c r="IH132" s="25"/>
      <c r="II132" s="25"/>
      <c r="IJ132" s="25"/>
      <c r="IK132" s="25"/>
      <c r="IL132" s="25"/>
      <c r="IM132" s="25"/>
      <c r="IN132" s="25"/>
      <c r="IO132" s="25"/>
      <c r="IP132" s="25"/>
      <c r="IQ132" s="25"/>
      <c r="IR132" s="25"/>
      <c r="IS132" s="25"/>
      <c r="IT132" s="25"/>
      <c r="IU132" s="25"/>
      <c r="IV132" s="25"/>
    </row>
    <row r="133" spans="1:256" s="129" customFormat="1">
      <c r="A133" s="76" t="s">
        <v>89</v>
      </c>
      <c r="B133" s="40">
        <v>450</v>
      </c>
      <c r="C133" s="40" t="s">
        <v>157</v>
      </c>
      <c r="D133" s="40"/>
      <c r="E133" s="21" t="s">
        <v>90</v>
      </c>
      <c r="F133" s="21"/>
      <c r="G133" s="137">
        <v>1</v>
      </c>
      <c r="H133" s="138">
        <v>5</v>
      </c>
      <c r="I133" s="137">
        <v>0</v>
      </c>
      <c r="J133" s="139">
        <f>IF(H133=0,0,I133/H133*K133*G133)</f>
        <v>0</v>
      </c>
      <c r="K133" s="21"/>
      <c r="L133" s="139"/>
      <c r="M133" s="139"/>
      <c r="N133" s="141">
        <f t="shared" si="18"/>
        <v>0</v>
      </c>
      <c r="O133" s="130"/>
      <c r="P133" s="131"/>
      <c r="Q133" s="128"/>
      <c r="R133" s="128"/>
      <c r="S133" s="128"/>
      <c r="T133" s="128"/>
      <c r="U133" s="128"/>
      <c r="V133" s="128"/>
      <c r="W133" s="128"/>
      <c r="X133" s="128"/>
      <c r="Y133" s="128"/>
      <c r="Z133" s="128"/>
      <c r="AA133" s="128"/>
      <c r="AB133" s="128"/>
      <c r="AC133" s="128"/>
      <c r="AD133" s="128"/>
      <c r="AE133" s="128"/>
      <c r="AF133" s="128"/>
      <c r="AG133" s="128"/>
      <c r="AH133" s="128"/>
      <c r="AI133" s="128"/>
      <c r="AJ133" s="128"/>
      <c r="AK133" s="128"/>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c r="CF133" s="128"/>
      <c r="CG133" s="128"/>
      <c r="CH133" s="128"/>
      <c r="CI133" s="128"/>
      <c r="CJ133" s="128"/>
      <c r="CK133" s="128"/>
      <c r="CL133" s="128"/>
      <c r="CM133" s="128"/>
      <c r="CN133" s="128"/>
      <c r="CO133" s="128"/>
      <c r="CP133" s="128"/>
      <c r="CQ133" s="128"/>
      <c r="CR133" s="128"/>
      <c r="CS133" s="128"/>
      <c r="CT133" s="128"/>
      <c r="CU133" s="128"/>
      <c r="CV133" s="128"/>
      <c r="CW133" s="128"/>
      <c r="CX133" s="128"/>
      <c r="CY133" s="128"/>
      <c r="CZ133" s="128"/>
      <c r="DA133" s="128"/>
      <c r="DB133" s="128"/>
      <c r="DC133" s="128"/>
      <c r="DD133" s="128"/>
      <c r="DE133" s="128"/>
      <c r="DF133" s="128"/>
      <c r="DG133" s="128"/>
      <c r="DH133" s="128"/>
      <c r="DI133" s="128"/>
      <c r="DJ133" s="128"/>
      <c r="DK133" s="128"/>
      <c r="DL133" s="128"/>
      <c r="DM133" s="128"/>
      <c r="DN133" s="128"/>
      <c r="DO133" s="128"/>
      <c r="DP133" s="128"/>
      <c r="DQ133" s="128"/>
      <c r="DR133" s="128"/>
      <c r="DS133" s="128"/>
      <c r="DT133" s="128"/>
      <c r="DU133" s="128"/>
      <c r="DV133" s="128"/>
      <c r="DW133" s="128"/>
      <c r="DX133" s="128"/>
      <c r="DY133" s="128"/>
      <c r="DZ133" s="128"/>
      <c r="EA133" s="128"/>
      <c r="EB133" s="128"/>
      <c r="EC133" s="128"/>
      <c r="ED133" s="128"/>
      <c r="EE133" s="128"/>
      <c r="EF133" s="128"/>
      <c r="EG133" s="128"/>
      <c r="EH133" s="128"/>
      <c r="EI133" s="128"/>
      <c r="EJ133" s="128"/>
      <c r="EK133" s="128"/>
      <c r="EL133" s="128"/>
      <c r="EM133" s="128"/>
      <c r="EN133" s="128"/>
      <c r="EO133" s="128"/>
      <c r="EP133" s="128"/>
      <c r="EQ133" s="128"/>
      <c r="ER133" s="128"/>
      <c r="ES133" s="128"/>
      <c r="ET133" s="128"/>
      <c r="EU133" s="128"/>
      <c r="EV133" s="128"/>
      <c r="EW133" s="128"/>
      <c r="EX133" s="128"/>
      <c r="EY133" s="128"/>
      <c r="EZ133" s="128"/>
      <c r="FA133" s="128"/>
      <c r="FB133" s="128"/>
      <c r="FC133" s="128"/>
      <c r="FD133" s="128"/>
      <c r="FE133" s="128"/>
      <c r="FF133" s="128"/>
      <c r="FG133" s="128"/>
      <c r="FH133" s="128"/>
      <c r="FI133" s="128"/>
      <c r="FJ133" s="128"/>
      <c r="FK133" s="128"/>
      <c r="FL133" s="128"/>
      <c r="FM133" s="128"/>
      <c r="FN133" s="128"/>
      <c r="FO133" s="128"/>
      <c r="FP133" s="128"/>
      <c r="FQ133" s="128"/>
      <c r="FR133" s="128"/>
      <c r="FS133" s="128"/>
      <c r="FT133" s="128"/>
      <c r="FU133" s="128"/>
      <c r="FV133" s="128"/>
      <c r="FW133" s="128"/>
      <c r="FX133" s="128"/>
      <c r="FY133" s="128"/>
      <c r="FZ133" s="128"/>
      <c r="GA133" s="128"/>
      <c r="GB133" s="128"/>
      <c r="GC133" s="128"/>
      <c r="GD133" s="128"/>
      <c r="GE133" s="128"/>
      <c r="GF133" s="128"/>
      <c r="GG133" s="128"/>
      <c r="GH133" s="128"/>
      <c r="GI133" s="128"/>
      <c r="GJ133" s="128"/>
      <c r="GK133" s="128"/>
      <c r="GL133" s="128"/>
      <c r="GM133" s="128"/>
      <c r="GN133" s="128"/>
      <c r="GO133" s="128"/>
      <c r="GP133" s="128"/>
      <c r="GQ133" s="128"/>
      <c r="GR133" s="128"/>
      <c r="GS133" s="128"/>
      <c r="GT133" s="128"/>
      <c r="GU133" s="128"/>
      <c r="GV133" s="128"/>
      <c r="GW133" s="128"/>
      <c r="GX133" s="128"/>
      <c r="GY133" s="128"/>
      <c r="GZ133" s="128"/>
      <c r="HA133" s="128"/>
      <c r="HB133" s="128"/>
      <c r="HC133" s="128"/>
      <c r="HD133" s="128"/>
      <c r="HE133" s="128"/>
      <c r="HF133" s="128"/>
      <c r="HG133" s="128"/>
      <c r="HH133" s="128"/>
      <c r="HI133" s="128"/>
      <c r="HJ133" s="128"/>
      <c r="HK133" s="128"/>
      <c r="HL133" s="128"/>
      <c r="HM133" s="128"/>
      <c r="HN133" s="128"/>
      <c r="HO133" s="128"/>
      <c r="HP133" s="128"/>
      <c r="HQ133" s="128"/>
      <c r="HR133" s="128"/>
      <c r="HS133" s="128"/>
      <c r="HT133" s="128"/>
      <c r="HU133" s="128"/>
      <c r="HV133" s="128"/>
      <c r="HW133" s="128"/>
      <c r="HX133" s="128"/>
      <c r="HY133" s="128"/>
      <c r="HZ133" s="128"/>
      <c r="IA133" s="128"/>
      <c r="IB133" s="128"/>
      <c r="IC133" s="128"/>
      <c r="ID133" s="128"/>
      <c r="IE133" s="128"/>
      <c r="IF133" s="128"/>
      <c r="IG133" s="128"/>
      <c r="IH133" s="128"/>
      <c r="II133" s="128"/>
      <c r="IJ133" s="128"/>
      <c r="IK133" s="128"/>
      <c r="IL133" s="128"/>
      <c r="IM133" s="128"/>
      <c r="IN133" s="128"/>
      <c r="IO133" s="128"/>
      <c r="IP133" s="128"/>
      <c r="IQ133" s="128"/>
      <c r="IR133" s="128"/>
      <c r="IS133" s="128"/>
      <c r="IT133" s="128"/>
      <c r="IU133" s="128"/>
      <c r="IV133" s="128"/>
    </row>
    <row r="134" spans="1:256" s="129" customFormat="1">
      <c r="A134" s="76" t="s">
        <v>89</v>
      </c>
      <c r="B134" s="40">
        <v>451</v>
      </c>
      <c r="C134" s="40" t="s">
        <v>184</v>
      </c>
      <c r="D134" s="57"/>
      <c r="E134" s="21" t="s">
        <v>90</v>
      </c>
      <c r="F134" s="21"/>
      <c r="G134" s="137">
        <v>1</v>
      </c>
      <c r="H134" s="138">
        <v>8</v>
      </c>
      <c r="I134" s="137">
        <v>1</v>
      </c>
      <c r="J134" s="139">
        <f>IF(H134=0,0,I134/H134*K134*G133)</f>
        <v>50</v>
      </c>
      <c r="K134" s="140">
        <v>400</v>
      </c>
      <c r="L134" s="139">
        <f>G134*K134</f>
        <v>400</v>
      </c>
      <c r="M134" s="139">
        <f>IF(I134=0,0,K134/H134)</f>
        <v>50</v>
      </c>
      <c r="N134" s="141">
        <f t="shared" si="18"/>
        <v>50</v>
      </c>
      <c r="O134" s="130"/>
      <c r="P134" s="131"/>
      <c r="Q134" s="128"/>
      <c r="R134" s="128"/>
      <c r="S134" s="128"/>
      <c r="T134" s="128"/>
      <c r="U134" s="128"/>
      <c r="V134" s="128"/>
      <c r="W134" s="128"/>
      <c r="X134" s="128"/>
      <c r="Y134" s="128"/>
      <c r="Z134" s="128"/>
      <c r="AA134" s="128"/>
      <c r="AB134" s="128"/>
      <c r="AC134" s="128"/>
      <c r="AD134" s="128"/>
      <c r="AE134" s="128"/>
      <c r="AF134" s="128"/>
      <c r="AG134" s="128"/>
      <c r="AH134" s="128"/>
      <c r="AI134" s="128"/>
      <c r="AJ134" s="128"/>
      <c r="AK134" s="128"/>
      <c r="AL134" s="128"/>
      <c r="AM134" s="128"/>
      <c r="AN134" s="128"/>
      <c r="AO134" s="128"/>
      <c r="AP134" s="128"/>
      <c r="AQ134" s="128"/>
      <c r="AR134" s="128"/>
      <c r="AS134" s="128"/>
      <c r="AT134" s="128"/>
      <c r="AU134" s="128"/>
      <c r="AV134" s="128"/>
      <c r="AW134" s="128"/>
      <c r="AX134" s="128"/>
      <c r="AY134" s="128"/>
      <c r="AZ134" s="128"/>
      <c r="BA134" s="128"/>
      <c r="BB134" s="128"/>
      <c r="BC134" s="128"/>
      <c r="BD134" s="128"/>
      <c r="BE134" s="128"/>
      <c r="BF134" s="128"/>
      <c r="BG134" s="128"/>
      <c r="BH134" s="128"/>
      <c r="BI134" s="128"/>
      <c r="BJ134" s="128"/>
      <c r="BK134" s="128"/>
      <c r="BL134" s="128"/>
      <c r="BM134" s="128"/>
      <c r="BN134" s="128"/>
      <c r="BO134" s="128"/>
      <c r="BP134" s="128"/>
      <c r="BQ134" s="128"/>
      <c r="BR134" s="128"/>
      <c r="BS134" s="128"/>
      <c r="BT134" s="128"/>
      <c r="BU134" s="128"/>
      <c r="BV134" s="128"/>
      <c r="BW134" s="128"/>
      <c r="BX134" s="128"/>
      <c r="BY134" s="128"/>
      <c r="BZ134" s="128"/>
      <c r="CA134" s="128"/>
      <c r="CB134" s="128"/>
      <c r="CC134" s="128"/>
      <c r="CD134" s="128"/>
      <c r="CE134" s="128"/>
      <c r="CF134" s="128"/>
      <c r="CG134" s="128"/>
      <c r="CH134" s="128"/>
      <c r="CI134" s="128"/>
      <c r="CJ134" s="128"/>
      <c r="CK134" s="128"/>
      <c r="CL134" s="128"/>
      <c r="CM134" s="128"/>
      <c r="CN134" s="128"/>
      <c r="CO134" s="128"/>
      <c r="CP134" s="128"/>
      <c r="CQ134" s="128"/>
      <c r="CR134" s="128"/>
      <c r="CS134" s="128"/>
      <c r="CT134" s="128"/>
      <c r="CU134" s="128"/>
      <c r="CV134" s="128"/>
      <c r="CW134" s="128"/>
      <c r="CX134" s="128"/>
      <c r="CY134" s="128"/>
      <c r="CZ134" s="128"/>
      <c r="DA134" s="128"/>
      <c r="DB134" s="128"/>
      <c r="DC134" s="128"/>
      <c r="DD134" s="128"/>
      <c r="DE134" s="128"/>
      <c r="DF134" s="128"/>
      <c r="DG134" s="128"/>
      <c r="DH134" s="128"/>
      <c r="DI134" s="128"/>
      <c r="DJ134" s="128"/>
      <c r="DK134" s="128"/>
      <c r="DL134" s="128"/>
      <c r="DM134" s="128"/>
      <c r="DN134" s="128"/>
      <c r="DO134" s="128"/>
      <c r="DP134" s="128"/>
      <c r="DQ134" s="128"/>
      <c r="DR134" s="128"/>
      <c r="DS134" s="128"/>
      <c r="DT134" s="128"/>
      <c r="DU134" s="128"/>
      <c r="DV134" s="128"/>
      <c r="DW134" s="128"/>
      <c r="DX134" s="128"/>
      <c r="DY134" s="128"/>
      <c r="DZ134" s="128"/>
      <c r="EA134" s="128"/>
      <c r="EB134" s="128"/>
      <c r="EC134" s="128"/>
      <c r="ED134" s="128"/>
      <c r="EE134" s="128"/>
      <c r="EF134" s="128"/>
      <c r="EG134" s="128"/>
      <c r="EH134" s="128"/>
      <c r="EI134" s="128"/>
      <c r="EJ134" s="128"/>
      <c r="EK134" s="128"/>
      <c r="EL134" s="128"/>
      <c r="EM134" s="128"/>
      <c r="EN134" s="128"/>
      <c r="EO134" s="128"/>
      <c r="EP134" s="128"/>
      <c r="EQ134" s="128"/>
      <c r="ER134" s="128"/>
      <c r="ES134" s="128"/>
      <c r="ET134" s="128"/>
      <c r="EU134" s="128"/>
      <c r="EV134" s="128"/>
      <c r="EW134" s="128"/>
      <c r="EX134" s="128"/>
      <c r="EY134" s="128"/>
      <c r="EZ134" s="128"/>
      <c r="FA134" s="128"/>
      <c r="FB134" s="128"/>
      <c r="FC134" s="128"/>
      <c r="FD134" s="128"/>
      <c r="FE134" s="128"/>
      <c r="FF134" s="128"/>
      <c r="FG134" s="128"/>
      <c r="FH134" s="128"/>
      <c r="FI134" s="128"/>
      <c r="FJ134" s="128"/>
      <c r="FK134" s="128"/>
      <c r="FL134" s="128"/>
      <c r="FM134" s="128"/>
      <c r="FN134" s="128"/>
      <c r="FO134" s="128"/>
      <c r="FP134" s="128"/>
      <c r="FQ134" s="128"/>
      <c r="FR134" s="128"/>
      <c r="FS134" s="128"/>
      <c r="FT134" s="128"/>
      <c r="FU134" s="128"/>
      <c r="FV134" s="128"/>
      <c r="FW134" s="128"/>
      <c r="FX134" s="128"/>
      <c r="FY134" s="128"/>
      <c r="FZ134" s="128"/>
      <c r="GA134" s="128"/>
      <c r="GB134" s="128"/>
      <c r="GC134" s="128"/>
      <c r="GD134" s="128"/>
      <c r="GE134" s="128"/>
      <c r="GF134" s="128"/>
      <c r="GG134" s="128"/>
      <c r="GH134" s="128"/>
      <c r="GI134" s="128"/>
      <c r="GJ134" s="128"/>
      <c r="GK134" s="128"/>
      <c r="GL134" s="128"/>
      <c r="GM134" s="128"/>
      <c r="GN134" s="128"/>
      <c r="GO134" s="128"/>
      <c r="GP134" s="128"/>
      <c r="GQ134" s="128"/>
      <c r="GR134" s="128"/>
      <c r="GS134" s="128"/>
      <c r="GT134" s="128"/>
      <c r="GU134" s="128"/>
      <c r="GV134" s="128"/>
      <c r="GW134" s="128"/>
      <c r="GX134" s="128"/>
      <c r="GY134" s="128"/>
      <c r="GZ134" s="128"/>
      <c r="HA134" s="128"/>
      <c r="HB134" s="128"/>
      <c r="HC134" s="128"/>
      <c r="HD134" s="128"/>
      <c r="HE134" s="128"/>
      <c r="HF134" s="128"/>
      <c r="HG134" s="128"/>
      <c r="HH134" s="128"/>
      <c r="HI134" s="128"/>
      <c r="HJ134" s="128"/>
      <c r="HK134" s="128"/>
      <c r="HL134" s="128"/>
      <c r="HM134" s="128"/>
      <c r="HN134" s="128"/>
      <c r="HO134" s="128"/>
      <c r="HP134" s="128"/>
      <c r="HQ134" s="128"/>
      <c r="HR134" s="128"/>
      <c r="HS134" s="128"/>
      <c r="HT134" s="128"/>
      <c r="HU134" s="128"/>
      <c r="HV134" s="128"/>
      <c r="HW134" s="128"/>
      <c r="HX134" s="128"/>
      <c r="HY134" s="128"/>
      <c r="HZ134" s="128"/>
      <c r="IA134" s="128"/>
      <c r="IB134" s="128"/>
      <c r="IC134" s="128"/>
      <c r="ID134" s="128"/>
      <c r="IE134" s="128"/>
      <c r="IF134" s="128"/>
      <c r="IG134" s="128"/>
      <c r="IH134" s="128"/>
      <c r="II134" s="128"/>
      <c r="IJ134" s="128"/>
      <c r="IK134" s="128"/>
      <c r="IL134" s="128"/>
      <c r="IM134" s="128"/>
      <c r="IN134" s="128"/>
      <c r="IO134" s="128"/>
      <c r="IP134" s="128"/>
      <c r="IQ134" s="128"/>
      <c r="IR134" s="128"/>
      <c r="IS134" s="128"/>
      <c r="IT134" s="128"/>
      <c r="IU134" s="128"/>
      <c r="IV134" s="128"/>
    </row>
    <row r="135" spans="1:256" s="129" customFormat="1">
      <c r="A135" s="76" t="s">
        <v>89</v>
      </c>
      <c r="B135" s="40">
        <v>452</v>
      </c>
      <c r="C135" s="40" t="s">
        <v>185</v>
      </c>
      <c r="D135" s="40" t="s">
        <v>37</v>
      </c>
      <c r="E135" s="40" t="s">
        <v>176</v>
      </c>
      <c r="F135" s="21"/>
      <c r="G135" s="137">
        <v>1</v>
      </c>
      <c r="H135" s="138">
        <v>8</v>
      </c>
      <c r="I135" s="137">
        <v>6</v>
      </c>
      <c r="J135" s="139">
        <f>IF(H135=0,0,I135/H135*K135*G135)</f>
        <v>300</v>
      </c>
      <c r="K135" s="140">
        <v>400</v>
      </c>
      <c r="L135" s="139">
        <f>G135*K135</f>
        <v>400</v>
      </c>
      <c r="M135" s="139">
        <f>IF(I135=0,0,K135/H135)</f>
        <v>50</v>
      </c>
      <c r="N135" s="141">
        <f t="shared" si="18"/>
        <v>50</v>
      </c>
      <c r="O135" s="130"/>
      <c r="P135" s="131"/>
      <c r="Q135" s="128"/>
      <c r="R135" s="128"/>
      <c r="S135" s="128"/>
      <c r="T135" s="128"/>
      <c r="U135" s="128"/>
      <c r="V135" s="128"/>
      <c r="W135" s="128"/>
      <c r="X135" s="128"/>
      <c r="Y135" s="128"/>
      <c r="Z135" s="128"/>
      <c r="AA135" s="128"/>
      <c r="AB135" s="128"/>
      <c r="AC135" s="128"/>
      <c r="AD135" s="128"/>
      <c r="AE135" s="128"/>
      <c r="AF135" s="128"/>
      <c r="AG135" s="128"/>
      <c r="AH135" s="128"/>
      <c r="AI135" s="128"/>
      <c r="AJ135" s="128"/>
      <c r="AK135" s="128"/>
      <c r="AL135" s="128"/>
      <c r="AM135" s="128"/>
      <c r="AN135" s="128"/>
      <c r="AO135" s="128"/>
      <c r="AP135" s="128"/>
      <c r="AQ135" s="128"/>
      <c r="AR135" s="128"/>
      <c r="AS135" s="128"/>
      <c r="AT135" s="128"/>
      <c r="AU135" s="128"/>
      <c r="AV135" s="128"/>
      <c r="AW135" s="128"/>
      <c r="AX135" s="128"/>
      <c r="AY135" s="128"/>
      <c r="AZ135" s="128"/>
      <c r="BA135" s="128"/>
      <c r="BB135" s="128"/>
      <c r="BC135" s="128"/>
      <c r="BD135" s="128"/>
      <c r="BE135" s="128"/>
      <c r="BF135" s="128"/>
      <c r="BG135" s="128"/>
      <c r="BH135" s="128"/>
      <c r="BI135" s="128"/>
      <c r="BJ135" s="128"/>
      <c r="BK135" s="128"/>
      <c r="BL135" s="128"/>
      <c r="BM135" s="128"/>
      <c r="BN135" s="128"/>
      <c r="BO135" s="128"/>
      <c r="BP135" s="128"/>
      <c r="BQ135" s="128"/>
      <c r="BR135" s="128"/>
      <c r="BS135" s="128"/>
      <c r="BT135" s="128"/>
      <c r="BU135" s="128"/>
      <c r="BV135" s="128"/>
      <c r="BW135" s="128"/>
      <c r="BX135" s="128"/>
      <c r="BY135" s="128"/>
      <c r="BZ135" s="128"/>
      <c r="CA135" s="128"/>
      <c r="CB135" s="128"/>
      <c r="CC135" s="128"/>
      <c r="CD135" s="128"/>
      <c r="CE135" s="128"/>
      <c r="CF135" s="128"/>
      <c r="CG135" s="128"/>
      <c r="CH135" s="128"/>
      <c r="CI135" s="128"/>
      <c r="CJ135" s="128"/>
      <c r="CK135" s="128"/>
      <c r="CL135" s="128"/>
      <c r="CM135" s="128"/>
      <c r="CN135" s="128"/>
      <c r="CO135" s="128"/>
      <c r="CP135" s="128"/>
      <c r="CQ135" s="128"/>
      <c r="CR135" s="128"/>
      <c r="CS135" s="128"/>
      <c r="CT135" s="128"/>
      <c r="CU135" s="128"/>
      <c r="CV135" s="128"/>
      <c r="CW135" s="128"/>
      <c r="CX135" s="128"/>
      <c r="CY135" s="128"/>
      <c r="CZ135" s="128"/>
      <c r="DA135" s="128"/>
      <c r="DB135" s="128"/>
      <c r="DC135" s="128"/>
      <c r="DD135" s="128"/>
      <c r="DE135" s="128"/>
      <c r="DF135" s="128"/>
      <c r="DG135" s="128"/>
      <c r="DH135" s="128"/>
      <c r="DI135" s="128"/>
      <c r="DJ135" s="128"/>
      <c r="DK135" s="128"/>
      <c r="DL135" s="128"/>
      <c r="DM135" s="128"/>
      <c r="DN135" s="128"/>
      <c r="DO135" s="128"/>
      <c r="DP135" s="128"/>
      <c r="DQ135" s="128"/>
      <c r="DR135" s="128"/>
      <c r="DS135" s="128"/>
      <c r="DT135" s="128"/>
      <c r="DU135" s="128"/>
      <c r="DV135" s="128"/>
      <c r="DW135" s="128"/>
      <c r="DX135" s="128"/>
      <c r="DY135" s="128"/>
      <c r="DZ135" s="128"/>
      <c r="EA135" s="128"/>
      <c r="EB135" s="128"/>
      <c r="EC135" s="128"/>
      <c r="ED135" s="128"/>
      <c r="EE135" s="128"/>
      <c r="EF135" s="128"/>
      <c r="EG135" s="128"/>
      <c r="EH135" s="128"/>
      <c r="EI135" s="128"/>
      <c r="EJ135" s="128"/>
      <c r="EK135" s="128"/>
      <c r="EL135" s="128"/>
      <c r="EM135" s="128"/>
      <c r="EN135" s="128"/>
      <c r="EO135" s="128"/>
      <c r="EP135" s="128"/>
      <c r="EQ135" s="128"/>
      <c r="ER135" s="128"/>
      <c r="ES135" s="128"/>
      <c r="ET135" s="128"/>
      <c r="EU135" s="128"/>
      <c r="EV135" s="128"/>
      <c r="EW135" s="128"/>
      <c r="EX135" s="128"/>
      <c r="EY135" s="128"/>
      <c r="EZ135" s="128"/>
      <c r="FA135" s="128"/>
      <c r="FB135" s="128"/>
      <c r="FC135" s="128"/>
      <c r="FD135" s="128"/>
      <c r="FE135" s="128"/>
      <c r="FF135" s="128"/>
      <c r="FG135" s="128"/>
      <c r="FH135" s="128"/>
      <c r="FI135" s="128"/>
      <c r="FJ135" s="128"/>
      <c r="FK135" s="128"/>
      <c r="FL135" s="128"/>
      <c r="FM135" s="128"/>
      <c r="FN135" s="128"/>
      <c r="FO135" s="128"/>
      <c r="FP135" s="128"/>
      <c r="FQ135" s="128"/>
      <c r="FR135" s="128"/>
      <c r="FS135" s="128"/>
      <c r="FT135" s="128"/>
      <c r="FU135" s="128"/>
      <c r="FV135" s="128"/>
      <c r="FW135" s="128"/>
      <c r="FX135" s="128"/>
      <c r="FY135" s="128"/>
      <c r="FZ135" s="128"/>
      <c r="GA135" s="128"/>
      <c r="GB135" s="128"/>
      <c r="GC135" s="128"/>
      <c r="GD135" s="128"/>
      <c r="GE135" s="128"/>
      <c r="GF135" s="128"/>
      <c r="GG135" s="128"/>
      <c r="GH135" s="128"/>
      <c r="GI135" s="128"/>
      <c r="GJ135" s="128"/>
      <c r="GK135" s="128"/>
      <c r="GL135" s="128"/>
      <c r="GM135" s="128"/>
      <c r="GN135" s="128"/>
      <c r="GO135" s="128"/>
      <c r="GP135" s="128"/>
      <c r="GQ135" s="128"/>
      <c r="GR135" s="128"/>
      <c r="GS135" s="128"/>
      <c r="GT135" s="128"/>
      <c r="GU135" s="128"/>
      <c r="GV135" s="128"/>
      <c r="GW135" s="128"/>
      <c r="GX135" s="128"/>
      <c r="GY135" s="128"/>
      <c r="GZ135" s="128"/>
      <c r="HA135" s="128"/>
      <c r="HB135" s="128"/>
      <c r="HC135" s="128"/>
      <c r="HD135" s="128"/>
      <c r="HE135" s="128"/>
      <c r="HF135" s="128"/>
      <c r="HG135" s="128"/>
      <c r="HH135" s="128"/>
      <c r="HI135" s="128"/>
      <c r="HJ135" s="128"/>
      <c r="HK135" s="128"/>
      <c r="HL135" s="128"/>
      <c r="HM135" s="128"/>
      <c r="HN135" s="128"/>
      <c r="HO135" s="128"/>
      <c r="HP135" s="128"/>
      <c r="HQ135" s="128"/>
      <c r="HR135" s="128"/>
      <c r="HS135" s="128"/>
      <c r="HT135" s="128"/>
      <c r="HU135" s="128"/>
      <c r="HV135" s="128"/>
      <c r="HW135" s="128"/>
      <c r="HX135" s="128"/>
      <c r="HY135" s="128"/>
      <c r="HZ135" s="128"/>
      <c r="IA135" s="128"/>
      <c r="IB135" s="128"/>
      <c r="IC135" s="128"/>
      <c r="ID135" s="128"/>
      <c r="IE135" s="128"/>
      <c r="IF135" s="128"/>
      <c r="IG135" s="128"/>
      <c r="IH135" s="128"/>
      <c r="II135" s="128"/>
      <c r="IJ135" s="128"/>
      <c r="IK135" s="128"/>
      <c r="IL135" s="128"/>
      <c r="IM135" s="128"/>
      <c r="IN135" s="128"/>
      <c r="IO135" s="128"/>
      <c r="IP135" s="128"/>
      <c r="IQ135" s="128"/>
      <c r="IR135" s="128"/>
      <c r="IS135" s="128"/>
      <c r="IT135" s="128"/>
      <c r="IU135" s="128"/>
      <c r="IV135" s="128"/>
    </row>
    <row r="136" spans="1:256">
      <c r="A136" s="76"/>
      <c r="B136" s="40"/>
      <c r="C136" s="40"/>
      <c r="D136" s="40"/>
      <c r="E136" s="40"/>
      <c r="F136" s="40"/>
      <c r="G136" s="137"/>
      <c r="H136" s="138"/>
      <c r="I136" s="137"/>
      <c r="J136" s="139"/>
      <c r="K136" s="21"/>
      <c r="L136" s="139"/>
      <c r="M136" s="139"/>
      <c r="N136" s="141">
        <f t="shared" si="18"/>
        <v>0</v>
      </c>
      <c r="O136" s="61"/>
      <c r="P136" s="33"/>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5"/>
      <c r="EB136" s="25"/>
      <c r="EC136" s="25"/>
      <c r="ED136" s="25"/>
      <c r="EE136" s="25"/>
      <c r="EF136" s="25"/>
      <c r="EG136" s="25"/>
      <c r="EH136" s="25"/>
      <c r="EI136" s="25"/>
      <c r="EJ136" s="25"/>
      <c r="EK136" s="25"/>
      <c r="EL136" s="25"/>
      <c r="EM136" s="25"/>
      <c r="EN136" s="25"/>
      <c r="EO136" s="25"/>
      <c r="EP136" s="25"/>
      <c r="EQ136" s="25"/>
      <c r="ER136" s="25"/>
      <c r="ES136" s="25"/>
      <c r="ET136" s="25"/>
      <c r="EU136" s="25"/>
      <c r="EV136" s="25"/>
      <c r="EW136" s="25"/>
      <c r="EX136" s="25"/>
      <c r="EY136" s="25"/>
      <c r="EZ136" s="25"/>
      <c r="FA136" s="25"/>
      <c r="FB136" s="25"/>
      <c r="FC136" s="25"/>
      <c r="FD136" s="25"/>
      <c r="FE136" s="25"/>
      <c r="FF136" s="25"/>
      <c r="FG136" s="25"/>
      <c r="FH136" s="25"/>
      <c r="FI136" s="25"/>
      <c r="FJ136" s="25"/>
      <c r="FK136" s="25"/>
      <c r="FL136" s="25"/>
      <c r="FM136" s="25"/>
      <c r="FN136" s="25"/>
      <c r="FO136" s="25"/>
      <c r="FP136" s="25"/>
      <c r="FQ136" s="25"/>
      <c r="FR136" s="25"/>
      <c r="FS136" s="25"/>
      <c r="FT136" s="25"/>
      <c r="FU136" s="25"/>
      <c r="FV136" s="25"/>
      <c r="FW136" s="25"/>
      <c r="FX136" s="25"/>
      <c r="FY136" s="25"/>
      <c r="FZ136" s="25"/>
      <c r="GA136" s="25"/>
      <c r="GB136" s="25"/>
      <c r="GC136" s="25"/>
      <c r="GD136" s="25"/>
      <c r="GE136" s="25"/>
      <c r="GF136" s="25"/>
      <c r="GG136" s="25"/>
      <c r="GH136" s="25"/>
      <c r="GI136" s="25"/>
      <c r="GJ136" s="25"/>
      <c r="GK136" s="25"/>
      <c r="GL136" s="25"/>
      <c r="GM136" s="25"/>
      <c r="GN136" s="25"/>
      <c r="GO136" s="25"/>
      <c r="GP136" s="25"/>
      <c r="GQ136" s="25"/>
      <c r="GR136" s="25"/>
      <c r="GS136" s="25"/>
      <c r="GT136" s="25"/>
      <c r="GU136" s="25"/>
      <c r="GV136" s="25"/>
      <c r="GW136" s="25"/>
      <c r="GX136" s="25"/>
      <c r="GY136" s="25"/>
      <c r="GZ136" s="25"/>
      <c r="HA136" s="25"/>
      <c r="HB136" s="25"/>
      <c r="HC136" s="25"/>
      <c r="HD136" s="25"/>
      <c r="HE136" s="25"/>
      <c r="HF136" s="25"/>
      <c r="HG136" s="25"/>
      <c r="HH136" s="25"/>
      <c r="HI136" s="25"/>
      <c r="HJ136" s="25"/>
      <c r="HK136" s="25"/>
      <c r="HL136" s="25"/>
      <c r="HM136" s="25"/>
      <c r="HN136" s="25"/>
      <c r="HO136" s="25"/>
      <c r="HP136" s="25"/>
      <c r="HQ136" s="25"/>
      <c r="HR136" s="25"/>
      <c r="HS136" s="25"/>
      <c r="HT136" s="25"/>
      <c r="HU136" s="25"/>
      <c r="HV136" s="25"/>
      <c r="HW136" s="25"/>
      <c r="HX136" s="25"/>
      <c r="HY136" s="25"/>
      <c r="HZ136" s="25"/>
      <c r="IA136" s="25"/>
      <c r="IB136" s="25"/>
      <c r="IC136" s="25"/>
      <c r="ID136" s="25"/>
      <c r="IE136" s="25"/>
      <c r="IF136" s="25"/>
      <c r="IG136" s="25"/>
      <c r="IH136" s="25"/>
      <c r="II136" s="25"/>
      <c r="IJ136" s="25"/>
      <c r="IK136" s="25"/>
      <c r="IL136" s="25"/>
      <c r="IM136" s="25"/>
      <c r="IN136" s="25"/>
      <c r="IO136" s="25"/>
      <c r="IP136" s="25"/>
      <c r="IQ136" s="25"/>
      <c r="IR136" s="25"/>
      <c r="IS136" s="25"/>
      <c r="IT136" s="25"/>
      <c r="IU136" s="25"/>
      <c r="IV136" s="25"/>
    </row>
    <row r="137" spans="1:256" s="129" customFormat="1">
      <c r="A137" s="76" t="s">
        <v>233</v>
      </c>
      <c r="B137" s="40">
        <v>508</v>
      </c>
      <c r="C137" s="40" t="s">
        <v>193</v>
      </c>
      <c r="D137" s="40" t="s">
        <v>190</v>
      </c>
      <c r="E137" s="40" t="s">
        <v>38</v>
      </c>
      <c r="F137" s="40"/>
      <c r="G137" s="137">
        <v>1</v>
      </c>
      <c r="H137" s="138"/>
      <c r="I137" s="137"/>
      <c r="J137" s="139">
        <f>IF(H137=0,0,I137/H137*K137*G137)</f>
        <v>0</v>
      </c>
      <c r="K137" s="21"/>
      <c r="L137" s="139">
        <f t="shared" ref="L137:L145" si="19">G137*K137</f>
        <v>0</v>
      </c>
      <c r="M137" s="139">
        <f t="shared" si="17"/>
        <v>0</v>
      </c>
      <c r="N137" s="141">
        <f t="shared" si="18"/>
        <v>0</v>
      </c>
      <c r="O137" s="132"/>
      <c r="P137" s="133"/>
      <c r="Q137" s="128" t="s">
        <v>164</v>
      </c>
      <c r="R137" s="128"/>
      <c r="S137" s="128"/>
      <c r="T137" s="128"/>
      <c r="U137" s="128"/>
      <c r="V137" s="128"/>
      <c r="W137" s="128"/>
      <c r="X137" s="128"/>
      <c r="Y137" s="128"/>
      <c r="Z137" s="128"/>
      <c r="AA137" s="128"/>
      <c r="AB137" s="128"/>
      <c r="AC137" s="128"/>
      <c r="AD137" s="128"/>
      <c r="AE137" s="128"/>
      <c r="AF137" s="128"/>
      <c r="AG137" s="128"/>
      <c r="AH137" s="128"/>
      <c r="AI137" s="128"/>
      <c r="AJ137" s="128"/>
      <c r="AK137" s="128"/>
      <c r="AL137" s="128"/>
      <c r="AM137" s="128"/>
      <c r="AN137" s="128"/>
      <c r="AO137" s="128"/>
      <c r="AP137" s="128"/>
      <c r="AQ137" s="128"/>
      <c r="AR137" s="128"/>
      <c r="AS137" s="128"/>
      <c r="AT137" s="128"/>
      <c r="AU137" s="128"/>
      <c r="AV137" s="128"/>
      <c r="AW137" s="128"/>
      <c r="AX137" s="128"/>
      <c r="AY137" s="128"/>
      <c r="AZ137" s="128"/>
      <c r="BA137" s="128"/>
      <c r="BB137" s="128"/>
      <c r="BC137" s="128"/>
      <c r="BD137" s="128"/>
      <c r="BE137" s="128"/>
      <c r="BF137" s="128"/>
      <c r="BG137" s="128"/>
      <c r="BH137" s="128"/>
      <c r="BI137" s="128"/>
      <c r="BJ137" s="128"/>
      <c r="BK137" s="128"/>
      <c r="BL137" s="128"/>
      <c r="BM137" s="128"/>
      <c r="BN137" s="128"/>
      <c r="BO137" s="128"/>
      <c r="BP137" s="128"/>
      <c r="BQ137" s="128"/>
      <c r="BR137" s="128"/>
      <c r="BS137" s="128"/>
      <c r="BT137" s="128"/>
      <c r="BU137" s="128"/>
      <c r="BV137" s="128"/>
      <c r="BW137" s="128"/>
      <c r="BX137" s="128"/>
      <c r="BY137" s="128"/>
      <c r="BZ137" s="128"/>
      <c r="CA137" s="128"/>
      <c r="CB137" s="128"/>
      <c r="CC137" s="128"/>
      <c r="CD137" s="128"/>
      <c r="CE137" s="128"/>
      <c r="CF137" s="128"/>
      <c r="CG137" s="128"/>
      <c r="CH137" s="128"/>
      <c r="CI137" s="128"/>
      <c r="CJ137" s="128"/>
      <c r="CK137" s="128"/>
      <c r="CL137" s="128"/>
      <c r="CM137" s="128"/>
      <c r="CN137" s="128"/>
      <c r="CO137" s="128"/>
      <c r="CP137" s="128"/>
      <c r="CQ137" s="128"/>
      <c r="CR137" s="128"/>
      <c r="CS137" s="128"/>
      <c r="CT137" s="128"/>
      <c r="CU137" s="128"/>
      <c r="CV137" s="128"/>
      <c r="CW137" s="128"/>
      <c r="CX137" s="128"/>
      <c r="CY137" s="128"/>
      <c r="CZ137" s="128"/>
      <c r="DA137" s="128"/>
      <c r="DB137" s="128"/>
      <c r="DC137" s="128"/>
      <c r="DD137" s="128"/>
      <c r="DE137" s="128"/>
      <c r="DF137" s="128"/>
      <c r="DG137" s="128"/>
      <c r="DH137" s="128"/>
      <c r="DI137" s="128"/>
      <c r="DJ137" s="128"/>
      <c r="DK137" s="128"/>
      <c r="DL137" s="128"/>
      <c r="DM137" s="128"/>
      <c r="DN137" s="128"/>
      <c r="DO137" s="128"/>
      <c r="DP137" s="128"/>
      <c r="DQ137" s="128"/>
      <c r="DR137" s="128"/>
      <c r="DS137" s="128"/>
      <c r="DT137" s="128"/>
      <c r="DU137" s="128"/>
      <c r="DV137" s="128"/>
      <c r="DW137" s="128"/>
      <c r="DX137" s="128"/>
      <c r="DY137" s="128"/>
      <c r="DZ137" s="128"/>
      <c r="EA137" s="128"/>
      <c r="EB137" s="128"/>
      <c r="EC137" s="128"/>
      <c r="ED137" s="128"/>
      <c r="EE137" s="128"/>
      <c r="EF137" s="128"/>
      <c r="EG137" s="128"/>
      <c r="EH137" s="128"/>
      <c r="EI137" s="128"/>
      <c r="EJ137" s="128"/>
      <c r="EK137" s="128"/>
      <c r="EL137" s="128"/>
      <c r="EM137" s="128"/>
      <c r="EN137" s="128"/>
      <c r="EO137" s="128"/>
      <c r="EP137" s="128"/>
      <c r="EQ137" s="128"/>
      <c r="ER137" s="128"/>
      <c r="ES137" s="128"/>
      <c r="ET137" s="128"/>
      <c r="EU137" s="128"/>
      <c r="EV137" s="128"/>
      <c r="EW137" s="128"/>
      <c r="EX137" s="128"/>
      <c r="EY137" s="128"/>
      <c r="EZ137" s="128"/>
      <c r="FA137" s="128"/>
      <c r="FB137" s="128"/>
      <c r="FC137" s="128"/>
      <c r="FD137" s="128"/>
      <c r="FE137" s="128"/>
      <c r="FF137" s="128"/>
      <c r="FG137" s="128"/>
      <c r="FH137" s="128"/>
      <c r="FI137" s="128"/>
      <c r="FJ137" s="128"/>
      <c r="FK137" s="128"/>
      <c r="FL137" s="128"/>
      <c r="FM137" s="128"/>
      <c r="FN137" s="128"/>
      <c r="FO137" s="128"/>
      <c r="FP137" s="128"/>
      <c r="FQ137" s="128"/>
      <c r="FR137" s="128"/>
      <c r="FS137" s="128"/>
      <c r="FT137" s="128"/>
      <c r="FU137" s="128"/>
      <c r="FV137" s="128"/>
      <c r="FW137" s="128"/>
      <c r="FX137" s="128"/>
      <c r="FY137" s="128"/>
      <c r="FZ137" s="128"/>
      <c r="GA137" s="128"/>
      <c r="GB137" s="128"/>
      <c r="GC137" s="128"/>
      <c r="GD137" s="128"/>
      <c r="GE137" s="128"/>
      <c r="GF137" s="128"/>
      <c r="GG137" s="128"/>
      <c r="GH137" s="128"/>
      <c r="GI137" s="128"/>
      <c r="GJ137" s="128"/>
      <c r="GK137" s="128"/>
      <c r="GL137" s="128"/>
      <c r="GM137" s="128"/>
      <c r="GN137" s="128"/>
      <c r="GO137" s="128"/>
      <c r="GP137" s="128"/>
      <c r="GQ137" s="128"/>
      <c r="GR137" s="128"/>
      <c r="GS137" s="128"/>
      <c r="GT137" s="128"/>
      <c r="GU137" s="128"/>
      <c r="GV137" s="128"/>
      <c r="GW137" s="128"/>
      <c r="GX137" s="128"/>
      <c r="GY137" s="128"/>
      <c r="GZ137" s="128"/>
      <c r="HA137" s="128"/>
      <c r="HB137" s="128"/>
      <c r="HC137" s="128"/>
      <c r="HD137" s="128"/>
      <c r="HE137" s="128"/>
      <c r="HF137" s="128"/>
      <c r="HG137" s="128"/>
      <c r="HH137" s="128"/>
      <c r="HI137" s="128"/>
      <c r="HJ137" s="128"/>
      <c r="HK137" s="128"/>
      <c r="HL137" s="128"/>
      <c r="HM137" s="128"/>
      <c r="HN137" s="128"/>
      <c r="HO137" s="128"/>
      <c r="HP137" s="128"/>
      <c r="HQ137" s="128"/>
      <c r="HR137" s="128"/>
      <c r="HS137" s="128"/>
      <c r="HT137" s="128"/>
      <c r="HU137" s="128"/>
      <c r="HV137" s="128"/>
      <c r="HW137" s="128"/>
      <c r="HX137" s="128"/>
      <c r="HY137" s="128"/>
      <c r="HZ137" s="128"/>
      <c r="IA137" s="128"/>
      <c r="IB137" s="128"/>
      <c r="IC137" s="128"/>
      <c r="ID137" s="128"/>
      <c r="IE137" s="128"/>
      <c r="IF137" s="128"/>
      <c r="IG137" s="128"/>
      <c r="IH137" s="128"/>
      <c r="II137" s="128"/>
      <c r="IJ137" s="128"/>
      <c r="IK137" s="128"/>
      <c r="IL137" s="128"/>
      <c r="IM137" s="128"/>
      <c r="IN137" s="128"/>
      <c r="IO137" s="128"/>
      <c r="IP137" s="128"/>
      <c r="IQ137" s="128"/>
      <c r="IR137" s="128"/>
      <c r="IS137" s="128"/>
      <c r="IT137" s="128"/>
      <c r="IU137" s="128"/>
      <c r="IV137" s="128"/>
    </row>
    <row r="138" spans="1:256" s="129" customFormat="1">
      <c r="A138" s="76" t="s">
        <v>233</v>
      </c>
      <c r="B138" s="40" t="s">
        <v>244</v>
      </c>
      <c r="C138" s="40" t="s">
        <v>193</v>
      </c>
      <c r="D138" s="40" t="s">
        <v>245</v>
      </c>
      <c r="E138" s="40" t="s">
        <v>246</v>
      </c>
      <c r="F138" s="40" t="s">
        <v>130</v>
      </c>
      <c r="G138" s="137">
        <v>4</v>
      </c>
      <c r="H138" s="138">
        <v>5</v>
      </c>
      <c r="I138" s="137">
        <v>3</v>
      </c>
      <c r="J138" s="139">
        <f>IF(H138=0,0,I138/H138*K138*G138)</f>
        <v>0</v>
      </c>
      <c r="K138" s="21"/>
      <c r="L138" s="139">
        <f t="shared" si="19"/>
        <v>0</v>
      </c>
      <c r="M138" s="139">
        <v>0</v>
      </c>
      <c r="N138" s="141">
        <f t="shared" si="18"/>
        <v>0</v>
      </c>
      <c r="O138" s="132"/>
      <c r="P138" s="133"/>
      <c r="Q138" s="128"/>
      <c r="R138" s="128"/>
      <c r="S138" s="128"/>
      <c r="T138" s="128"/>
      <c r="U138" s="128"/>
      <c r="V138" s="128"/>
      <c r="W138" s="128"/>
      <c r="X138" s="128"/>
      <c r="Y138" s="128"/>
      <c r="Z138" s="128"/>
      <c r="AA138" s="128"/>
      <c r="AB138" s="128"/>
      <c r="AC138" s="128"/>
      <c r="AD138" s="128"/>
      <c r="AE138" s="128"/>
      <c r="AF138" s="128"/>
      <c r="AG138" s="128"/>
      <c r="AH138" s="128"/>
      <c r="AI138" s="128"/>
      <c r="AJ138" s="128"/>
      <c r="AK138" s="128"/>
      <c r="AL138" s="128"/>
      <c r="AM138" s="128"/>
      <c r="AN138" s="128"/>
      <c r="AO138" s="128"/>
      <c r="AP138" s="128"/>
      <c r="AQ138" s="128"/>
      <c r="AR138" s="128"/>
      <c r="AS138" s="128"/>
      <c r="AT138" s="128"/>
      <c r="AU138" s="128"/>
      <c r="AV138" s="128"/>
      <c r="AW138" s="128"/>
      <c r="AX138" s="128"/>
      <c r="AY138" s="128"/>
      <c r="AZ138" s="128"/>
      <c r="BA138" s="128"/>
      <c r="BB138" s="128"/>
      <c r="BC138" s="128"/>
      <c r="BD138" s="128"/>
      <c r="BE138" s="128"/>
      <c r="BF138" s="128"/>
      <c r="BG138" s="128"/>
      <c r="BH138" s="128"/>
      <c r="BI138" s="128"/>
      <c r="BJ138" s="128"/>
      <c r="BK138" s="128"/>
      <c r="BL138" s="128"/>
      <c r="BM138" s="128"/>
      <c r="BN138" s="128"/>
      <c r="BO138" s="128"/>
      <c r="BP138" s="128"/>
      <c r="BQ138" s="128"/>
      <c r="BR138" s="128"/>
      <c r="BS138" s="128"/>
      <c r="BT138" s="128"/>
      <c r="BU138" s="128"/>
      <c r="BV138" s="128"/>
      <c r="BW138" s="128"/>
      <c r="BX138" s="128"/>
      <c r="BY138" s="128"/>
      <c r="BZ138" s="128"/>
      <c r="CA138" s="128"/>
      <c r="CB138" s="128"/>
      <c r="CC138" s="128"/>
      <c r="CD138" s="128"/>
      <c r="CE138" s="128"/>
      <c r="CF138" s="128"/>
      <c r="CG138" s="128"/>
      <c r="CH138" s="128"/>
      <c r="CI138" s="128"/>
      <c r="CJ138" s="128"/>
      <c r="CK138" s="128"/>
      <c r="CL138" s="128"/>
      <c r="CM138" s="128"/>
      <c r="CN138" s="128"/>
      <c r="CO138" s="128"/>
      <c r="CP138" s="128"/>
      <c r="CQ138" s="128"/>
      <c r="CR138" s="128"/>
      <c r="CS138" s="128"/>
      <c r="CT138" s="128"/>
      <c r="CU138" s="128"/>
      <c r="CV138" s="128"/>
      <c r="CW138" s="128"/>
      <c r="CX138" s="128"/>
      <c r="CY138" s="128"/>
      <c r="CZ138" s="128"/>
      <c r="DA138" s="128"/>
      <c r="DB138" s="128"/>
      <c r="DC138" s="128"/>
      <c r="DD138" s="128"/>
      <c r="DE138" s="128"/>
      <c r="DF138" s="128"/>
      <c r="DG138" s="128"/>
      <c r="DH138" s="128"/>
      <c r="DI138" s="128"/>
      <c r="DJ138" s="128"/>
      <c r="DK138" s="128"/>
      <c r="DL138" s="128"/>
      <c r="DM138" s="128"/>
      <c r="DN138" s="128"/>
      <c r="DO138" s="128"/>
      <c r="DP138" s="128"/>
      <c r="DQ138" s="128"/>
      <c r="DR138" s="128"/>
      <c r="DS138" s="128"/>
      <c r="DT138" s="128"/>
      <c r="DU138" s="128"/>
      <c r="DV138" s="128"/>
      <c r="DW138" s="128"/>
      <c r="DX138" s="128"/>
      <c r="DY138" s="128"/>
      <c r="DZ138" s="128"/>
      <c r="EA138" s="128"/>
      <c r="EB138" s="128"/>
      <c r="EC138" s="128"/>
      <c r="ED138" s="128"/>
      <c r="EE138" s="128"/>
      <c r="EF138" s="128"/>
      <c r="EG138" s="128"/>
      <c r="EH138" s="128"/>
      <c r="EI138" s="128"/>
      <c r="EJ138" s="128"/>
      <c r="EK138" s="128"/>
      <c r="EL138" s="128"/>
      <c r="EM138" s="128"/>
      <c r="EN138" s="128"/>
      <c r="EO138" s="128"/>
      <c r="EP138" s="128"/>
      <c r="EQ138" s="128"/>
      <c r="ER138" s="128"/>
      <c r="ES138" s="128"/>
      <c r="ET138" s="128"/>
      <c r="EU138" s="128"/>
      <c r="EV138" s="128"/>
      <c r="EW138" s="128"/>
      <c r="EX138" s="128"/>
      <c r="EY138" s="128"/>
      <c r="EZ138" s="128"/>
      <c r="FA138" s="128"/>
      <c r="FB138" s="128"/>
      <c r="FC138" s="128"/>
      <c r="FD138" s="128"/>
      <c r="FE138" s="128"/>
      <c r="FF138" s="128"/>
      <c r="FG138" s="128"/>
      <c r="FH138" s="128"/>
      <c r="FI138" s="128"/>
      <c r="FJ138" s="128"/>
      <c r="FK138" s="128"/>
      <c r="FL138" s="128"/>
      <c r="FM138" s="128"/>
      <c r="FN138" s="128"/>
      <c r="FO138" s="128"/>
      <c r="FP138" s="128"/>
      <c r="FQ138" s="128"/>
      <c r="FR138" s="128"/>
      <c r="FS138" s="128"/>
      <c r="FT138" s="128"/>
      <c r="FU138" s="128"/>
      <c r="FV138" s="128"/>
      <c r="FW138" s="128"/>
      <c r="FX138" s="128"/>
      <c r="FY138" s="128"/>
      <c r="FZ138" s="128"/>
      <c r="GA138" s="128"/>
      <c r="GB138" s="128"/>
      <c r="GC138" s="128"/>
      <c r="GD138" s="128"/>
      <c r="GE138" s="128"/>
      <c r="GF138" s="128"/>
      <c r="GG138" s="128"/>
      <c r="GH138" s="128"/>
      <c r="GI138" s="128"/>
      <c r="GJ138" s="128"/>
      <c r="GK138" s="128"/>
      <c r="GL138" s="128"/>
      <c r="GM138" s="128"/>
      <c r="GN138" s="128"/>
      <c r="GO138" s="128"/>
      <c r="GP138" s="128"/>
      <c r="GQ138" s="128"/>
      <c r="GR138" s="128"/>
      <c r="GS138" s="128"/>
      <c r="GT138" s="128"/>
      <c r="GU138" s="128"/>
      <c r="GV138" s="128"/>
      <c r="GW138" s="128"/>
      <c r="GX138" s="128"/>
      <c r="GY138" s="128"/>
      <c r="GZ138" s="128"/>
      <c r="HA138" s="128"/>
      <c r="HB138" s="128"/>
      <c r="HC138" s="128"/>
      <c r="HD138" s="128"/>
      <c r="HE138" s="128"/>
      <c r="HF138" s="128"/>
      <c r="HG138" s="128"/>
      <c r="HH138" s="128"/>
      <c r="HI138" s="128"/>
      <c r="HJ138" s="128"/>
      <c r="HK138" s="128"/>
      <c r="HL138" s="128"/>
      <c r="HM138" s="128"/>
      <c r="HN138" s="128"/>
      <c r="HO138" s="128"/>
      <c r="HP138" s="128"/>
      <c r="HQ138" s="128"/>
      <c r="HR138" s="128"/>
      <c r="HS138" s="128"/>
      <c r="HT138" s="128"/>
      <c r="HU138" s="128"/>
      <c r="HV138" s="128"/>
      <c r="HW138" s="128"/>
      <c r="HX138" s="128"/>
      <c r="HY138" s="128"/>
      <c r="HZ138" s="128"/>
      <c r="IA138" s="128"/>
      <c r="IB138" s="128"/>
      <c r="IC138" s="128"/>
      <c r="ID138" s="128"/>
      <c r="IE138" s="128"/>
      <c r="IF138" s="128"/>
      <c r="IG138" s="128"/>
      <c r="IH138" s="128"/>
      <c r="II138" s="128"/>
      <c r="IJ138" s="128"/>
      <c r="IK138" s="128"/>
      <c r="IL138" s="128"/>
      <c r="IM138" s="128"/>
      <c r="IN138" s="128"/>
      <c r="IO138" s="128"/>
      <c r="IP138" s="128"/>
      <c r="IQ138" s="128"/>
      <c r="IR138" s="128"/>
      <c r="IS138" s="128"/>
      <c r="IT138" s="128"/>
      <c r="IU138" s="128"/>
      <c r="IV138" s="128"/>
    </row>
    <row r="139" spans="1:256" s="129" customFormat="1">
      <c r="A139" s="76" t="s">
        <v>233</v>
      </c>
      <c r="B139" s="40">
        <v>509</v>
      </c>
      <c r="C139" s="40" t="s">
        <v>192</v>
      </c>
      <c r="D139" s="40" t="s">
        <v>191</v>
      </c>
      <c r="E139" s="40" t="s">
        <v>39</v>
      </c>
      <c r="F139" s="40"/>
      <c r="G139" s="137">
        <v>1</v>
      </c>
      <c r="H139" s="138">
        <v>5</v>
      </c>
      <c r="I139" s="137">
        <v>2</v>
      </c>
      <c r="J139" s="139">
        <f>IF(H139=0,0,I139/H139*K139*G139)</f>
        <v>120</v>
      </c>
      <c r="K139" s="21">
        <v>300</v>
      </c>
      <c r="L139" s="139">
        <f t="shared" si="19"/>
        <v>300</v>
      </c>
      <c r="M139" s="139">
        <f t="shared" si="17"/>
        <v>60</v>
      </c>
      <c r="N139" s="141">
        <f t="shared" si="18"/>
        <v>60</v>
      </c>
      <c r="O139" s="132"/>
      <c r="P139" s="133"/>
      <c r="Q139" s="128" t="s">
        <v>164</v>
      </c>
      <c r="R139" s="128"/>
      <c r="S139" s="128"/>
      <c r="T139" s="128"/>
      <c r="U139" s="128"/>
      <c r="V139" s="128"/>
      <c r="W139" s="128"/>
      <c r="X139" s="128"/>
      <c r="Y139" s="128"/>
      <c r="Z139" s="128"/>
      <c r="AA139" s="128"/>
      <c r="AB139" s="128"/>
      <c r="AC139" s="128"/>
      <c r="AD139" s="128"/>
      <c r="AE139" s="128"/>
      <c r="AF139" s="128"/>
      <c r="AG139" s="128"/>
      <c r="AH139" s="128"/>
      <c r="AI139" s="128"/>
      <c r="AJ139" s="128"/>
      <c r="AK139" s="128"/>
      <c r="AL139" s="128"/>
      <c r="AM139" s="128"/>
      <c r="AN139" s="128"/>
      <c r="AO139" s="128"/>
      <c r="AP139" s="128"/>
      <c r="AQ139" s="128"/>
      <c r="AR139" s="128"/>
      <c r="AS139" s="128"/>
      <c r="AT139" s="128"/>
      <c r="AU139" s="128"/>
      <c r="AV139" s="128"/>
      <c r="AW139" s="128"/>
      <c r="AX139" s="128"/>
      <c r="AY139" s="128"/>
      <c r="AZ139" s="128"/>
      <c r="BA139" s="128"/>
      <c r="BB139" s="128"/>
      <c r="BC139" s="128"/>
      <c r="BD139" s="128"/>
      <c r="BE139" s="128"/>
      <c r="BF139" s="128"/>
      <c r="BG139" s="128"/>
      <c r="BH139" s="128"/>
      <c r="BI139" s="128"/>
      <c r="BJ139" s="128"/>
      <c r="BK139" s="128"/>
      <c r="BL139" s="128"/>
      <c r="BM139" s="128"/>
      <c r="BN139" s="128"/>
      <c r="BO139" s="128"/>
      <c r="BP139" s="128"/>
      <c r="BQ139" s="128"/>
      <c r="BR139" s="128"/>
      <c r="BS139" s="128"/>
      <c r="BT139" s="128"/>
      <c r="BU139" s="128"/>
      <c r="BV139" s="128"/>
      <c r="BW139" s="128"/>
      <c r="BX139" s="128"/>
      <c r="BY139" s="128"/>
      <c r="BZ139" s="128"/>
      <c r="CA139" s="128"/>
      <c r="CB139" s="128"/>
      <c r="CC139" s="128"/>
      <c r="CD139" s="128"/>
      <c r="CE139" s="128"/>
      <c r="CF139" s="128"/>
      <c r="CG139" s="128"/>
      <c r="CH139" s="128"/>
      <c r="CI139" s="128"/>
      <c r="CJ139" s="128"/>
      <c r="CK139" s="128"/>
      <c r="CL139" s="128"/>
      <c r="CM139" s="128"/>
      <c r="CN139" s="128"/>
      <c r="CO139" s="128"/>
      <c r="CP139" s="128"/>
      <c r="CQ139" s="128"/>
      <c r="CR139" s="128"/>
      <c r="CS139" s="128"/>
      <c r="CT139" s="128"/>
      <c r="CU139" s="128"/>
      <c r="CV139" s="128"/>
      <c r="CW139" s="128"/>
      <c r="CX139" s="128"/>
      <c r="CY139" s="128"/>
      <c r="CZ139" s="128"/>
      <c r="DA139" s="128"/>
      <c r="DB139" s="128"/>
      <c r="DC139" s="128"/>
      <c r="DD139" s="128"/>
      <c r="DE139" s="128"/>
      <c r="DF139" s="128"/>
      <c r="DG139" s="128"/>
      <c r="DH139" s="128"/>
      <c r="DI139" s="128"/>
      <c r="DJ139" s="128"/>
      <c r="DK139" s="128"/>
      <c r="DL139" s="128"/>
      <c r="DM139" s="128"/>
      <c r="DN139" s="128"/>
      <c r="DO139" s="128"/>
      <c r="DP139" s="128"/>
      <c r="DQ139" s="128"/>
      <c r="DR139" s="128"/>
      <c r="DS139" s="128"/>
      <c r="DT139" s="128"/>
      <c r="DU139" s="128"/>
      <c r="DV139" s="128"/>
      <c r="DW139" s="128"/>
      <c r="DX139" s="128"/>
      <c r="DY139" s="128"/>
      <c r="DZ139" s="128"/>
      <c r="EA139" s="128"/>
      <c r="EB139" s="128"/>
      <c r="EC139" s="128"/>
      <c r="ED139" s="128"/>
      <c r="EE139" s="128"/>
      <c r="EF139" s="128"/>
      <c r="EG139" s="128"/>
      <c r="EH139" s="128"/>
      <c r="EI139" s="128"/>
      <c r="EJ139" s="128"/>
      <c r="EK139" s="128"/>
      <c r="EL139" s="128"/>
      <c r="EM139" s="128"/>
      <c r="EN139" s="128"/>
      <c r="EO139" s="128"/>
      <c r="EP139" s="128"/>
      <c r="EQ139" s="128"/>
      <c r="ER139" s="128"/>
      <c r="ES139" s="128"/>
      <c r="ET139" s="128"/>
      <c r="EU139" s="128"/>
      <c r="EV139" s="128"/>
      <c r="EW139" s="128"/>
      <c r="EX139" s="128"/>
      <c r="EY139" s="128"/>
      <c r="EZ139" s="128"/>
      <c r="FA139" s="128"/>
      <c r="FB139" s="128"/>
      <c r="FC139" s="128"/>
      <c r="FD139" s="128"/>
      <c r="FE139" s="128"/>
      <c r="FF139" s="128"/>
      <c r="FG139" s="128"/>
      <c r="FH139" s="128"/>
      <c r="FI139" s="128"/>
      <c r="FJ139" s="128"/>
      <c r="FK139" s="128"/>
      <c r="FL139" s="128"/>
      <c r="FM139" s="128"/>
      <c r="FN139" s="128"/>
      <c r="FO139" s="128"/>
      <c r="FP139" s="128"/>
      <c r="FQ139" s="128"/>
      <c r="FR139" s="128"/>
      <c r="FS139" s="128"/>
      <c r="FT139" s="128"/>
      <c r="FU139" s="128"/>
      <c r="FV139" s="128"/>
      <c r="FW139" s="128"/>
      <c r="FX139" s="128"/>
      <c r="FY139" s="128"/>
      <c r="FZ139" s="128"/>
      <c r="GA139" s="128"/>
      <c r="GB139" s="128"/>
      <c r="GC139" s="128"/>
      <c r="GD139" s="128"/>
      <c r="GE139" s="128"/>
      <c r="GF139" s="128"/>
      <c r="GG139" s="128"/>
      <c r="GH139" s="128"/>
      <c r="GI139" s="128"/>
      <c r="GJ139" s="128"/>
      <c r="GK139" s="128"/>
      <c r="GL139" s="128"/>
      <c r="GM139" s="128"/>
      <c r="GN139" s="128"/>
      <c r="GO139" s="128"/>
      <c r="GP139" s="128"/>
      <c r="GQ139" s="128"/>
      <c r="GR139" s="128"/>
      <c r="GS139" s="128"/>
      <c r="GT139" s="128"/>
      <c r="GU139" s="128"/>
      <c r="GV139" s="128"/>
      <c r="GW139" s="128"/>
      <c r="GX139" s="128"/>
      <c r="GY139" s="128"/>
      <c r="GZ139" s="128"/>
      <c r="HA139" s="128"/>
      <c r="HB139" s="128"/>
      <c r="HC139" s="128"/>
      <c r="HD139" s="128"/>
      <c r="HE139" s="128"/>
      <c r="HF139" s="128"/>
      <c r="HG139" s="128"/>
      <c r="HH139" s="128"/>
      <c r="HI139" s="128"/>
      <c r="HJ139" s="128"/>
      <c r="HK139" s="128"/>
      <c r="HL139" s="128"/>
      <c r="HM139" s="128"/>
      <c r="HN139" s="128"/>
      <c r="HO139" s="128"/>
      <c r="HP139" s="128"/>
      <c r="HQ139" s="128"/>
      <c r="HR139" s="128"/>
      <c r="HS139" s="128"/>
      <c r="HT139" s="128"/>
      <c r="HU139" s="128"/>
      <c r="HV139" s="128"/>
      <c r="HW139" s="128"/>
      <c r="HX139" s="128"/>
      <c r="HY139" s="128"/>
      <c r="HZ139" s="128"/>
      <c r="IA139" s="128"/>
      <c r="IB139" s="128"/>
      <c r="IC139" s="128"/>
      <c r="ID139" s="128"/>
      <c r="IE139" s="128"/>
      <c r="IF139" s="128"/>
      <c r="IG139" s="128"/>
      <c r="IH139" s="128"/>
      <c r="II139" s="128"/>
      <c r="IJ139" s="128"/>
      <c r="IK139" s="128"/>
      <c r="IL139" s="128"/>
      <c r="IM139" s="128"/>
      <c r="IN139" s="128"/>
      <c r="IO139" s="128"/>
      <c r="IP139" s="128"/>
      <c r="IQ139" s="128"/>
      <c r="IR139" s="128"/>
      <c r="IS139" s="128"/>
      <c r="IT139" s="128"/>
      <c r="IU139" s="128"/>
      <c r="IV139" s="128"/>
    </row>
    <row r="140" spans="1:256" s="129" customFormat="1">
      <c r="A140" s="76" t="s">
        <v>233</v>
      </c>
      <c r="B140" s="40">
        <v>513</v>
      </c>
      <c r="C140" s="57" t="s">
        <v>194</v>
      </c>
      <c r="D140" s="57" t="s">
        <v>40</v>
      </c>
      <c r="E140" s="40" t="s">
        <v>314</v>
      </c>
      <c r="F140" s="40"/>
      <c r="G140" s="137">
        <v>1</v>
      </c>
      <c r="H140" s="138">
        <v>5</v>
      </c>
      <c r="I140" s="137">
        <v>3</v>
      </c>
      <c r="J140" s="139">
        <f>IF(H140=0,0,I140/H140*K140*G140)</f>
        <v>8448</v>
      </c>
      <c r="K140" s="21">
        <v>14080</v>
      </c>
      <c r="L140" s="139">
        <f t="shared" si="19"/>
        <v>14080</v>
      </c>
      <c r="M140" s="139">
        <f t="shared" si="17"/>
        <v>2816</v>
      </c>
      <c r="N140" s="141">
        <f t="shared" si="18"/>
        <v>2816</v>
      </c>
      <c r="O140" s="132"/>
      <c r="P140" s="133"/>
      <c r="Q140" s="128"/>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8"/>
      <c r="AM140" s="128"/>
      <c r="AN140" s="128"/>
      <c r="AO140" s="128"/>
      <c r="AP140" s="128"/>
      <c r="AQ140" s="128"/>
      <c r="AR140" s="128"/>
      <c r="AS140" s="128"/>
      <c r="AT140" s="128"/>
      <c r="AU140" s="128"/>
      <c r="AV140" s="128"/>
      <c r="AW140" s="128"/>
      <c r="AX140" s="128"/>
      <c r="AY140" s="128"/>
      <c r="AZ140" s="128"/>
      <c r="BA140" s="128"/>
      <c r="BB140" s="128"/>
      <c r="BC140" s="128"/>
      <c r="BD140" s="128"/>
      <c r="BE140" s="128"/>
      <c r="BF140" s="128"/>
      <c r="BG140" s="128"/>
      <c r="BH140" s="128"/>
      <c r="BI140" s="128"/>
      <c r="BJ140" s="128"/>
      <c r="BK140" s="128"/>
      <c r="BL140" s="128"/>
      <c r="BM140" s="128"/>
      <c r="BN140" s="128"/>
      <c r="BO140" s="128"/>
      <c r="BP140" s="128"/>
      <c r="BQ140" s="128"/>
      <c r="BR140" s="128"/>
      <c r="BS140" s="128"/>
      <c r="BT140" s="128"/>
      <c r="BU140" s="128"/>
      <c r="BV140" s="128"/>
      <c r="BW140" s="128"/>
      <c r="BX140" s="128"/>
      <c r="BY140" s="128"/>
      <c r="BZ140" s="128"/>
      <c r="CA140" s="128"/>
      <c r="CB140" s="128"/>
      <c r="CC140" s="128"/>
      <c r="CD140" s="128"/>
      <c r="CE140" s="128"/>
      <c r="CF140" s="128"/>
      <c r="CG140" s="128"/>
      <c r="CH140" s="128"/>
      <c r="CI140" s="128"/>
      <c r="CJ140" s="128"/>
      <c r="CK140" s="128"/>
      <c r="CL140" s="128"/>
      <c r="CM140" s="128"/>
      <c r="CN140" s="128"/>
      <c r="CO140" s="128"/>
      <c r="CP140" s="128"/>
      <c r="CQ140" s="128"/>
      <c r="CR140" s="128"/>
      <c r="CS140" s="128"/>
      <c r="CT140" s="128"/>
      <c r="CU140" s="128"/>
      <c r="CV140" s="128"/>
      <c r="CW140" s="128"/>
      <c r="CX140" s="128"/>
      <c r="CY140" s="128"/>
      <c r="CZ140" s="128"/>
      <c r="DA140" s="128"/>
      <c r="DB140" s="128"/>
      <c r="DC140" s="128"/>
      <c r="DD140" s="128"/>
      <c r="DE140" s="128"/>
      <c r="DF140" s="128"/>
      <c r="DG140" s="128"/>
      <c r="DH140" s="128"/>
      <c r="DI140" s="128"/>
      <c r="DJ140" s="128"/>
      <c r="DK140" s="128"/>
      <c r="DL140" s="128"/>
      <c r="DM140" s="128"/>
      <c r="DN140" s="128"/>
      <c r="DO140" s="128"/>
      <c r="DP140" s="128"/>
      <c r="DQ140" s="128"/>
      <c r="DR140" s="128"/>
      <c r="DS140" s="128"/>
      <c r="DT140" s="128"/>
      <c r="DU140" s="128"/>
      <c r="DV140" s="128"/>
      <c r="DW140" s="128"/>
      <c r="DX140" s="128"/>
      <c r="DY140" s="128"/>
      <c r="DZ140" s="128"/>
      <c r="EA140" s="128"/>
      <c r="EB140" s="128"/>
      <c r="EC140" s="128"/>
      <c r="ED140" s="128"/>
      <c r="EE140" s="128"/>
      <c r="EF140" s="128"/>
      <c r="EG140" s="128"/>
      <c r="EH140" s="128"/>
      <c r="EI140" s="128"/>
      <c r="EJ140" s="128"/>
      <c r="EK140" s="128"/>
      <c r="EL140" s="128"/>
      <c r="EM140" s="128"/>
      <c r="EN140" s="128"/>
      <c r="EO140" s="128"/>
      <c r="EP140" s="128"/>
      <c r="EQ140" s="128"/>
      <c r="ER140" s="128"/>
      <c r="ES140" s="128"/>
      <c r="ET140" s="128"/>
      <c r="EU140" s="128"/>
      <c r="EV140" s="128"/>
      <c r="EW140" s="128"/>
      <c r="EX140" s="128"/>
      <c r="EY140" s="128"/>
      <c r="EZ140" s="128"/>
      <c r="FA140" s="128"/>
      <c r="FB140" s="128"/>
      <c r="FC140" s="128"/>
      <c r="FD140" s="128"/>
      <c r="FE140" s="128"/>
      <c r="FF140" s="128"/>
      <c r="FG140" s="128"/>
      <c r="FH140" s="128"/>
      <c r="FI140" s="128"/>
      <c r="FJ140" s="128"/>
      <c r="FK140" s="128"/>
      <c r="FL140" s="128"/>
      <c r="FM140" s="128"/>
      <c r="FN140" s="128"/>
      <c r="FO140" s="128"/>
      <c r="FP140" s="128"/>
      <c r="FQ140" s="128"/>
      <c r="FR140" s="128"/>
      <c r="FS140" s="128"/>
      <c r="FT140" s="128"/>
      <c r="FU140" s="128"/>
      <c r="FV140" s="128"/>
      <c r="FW140" s="128"/>
      <c r="FX140" s="128"/>
      <c r="FY140" s="128"/>
      <c r="FZ140" s="128"/>
      <c r="GA140" s="128"/>
      <c r="GB140" s="128"/>
      <c r="GC140" s="128"/>
      <c r="GD140" s="128"/>
      <c r="GE140" s="128"/>
      <c r="GF140" s="128"/>
      <c r="GG140" s="128"/>
      <c r="GH140" s="128"/>
      <c r="GI140" s="128"/>
      <c r="GJ140" s="128"/>
      <c r="GK140" s="128"/>
      <c r="GL140" s="128"/>
      <c r="GM140" s="128"/>
      <c r="GN140" s="128"/>
      <c r="GO140" s="128"/>
      <c r="GP140" s="128"/>
      <c r="GQ140" s="128"/>
      <c r="GR140" s="128"/>
      <c r="GS140" s="128"/>
      <c r="GT140" s="128"/>
      <c r="GU140" s="128"/>
      <c r="GV140" s="128"/>
      <c r="GW140" s="128"/>
      <c r="GX140" s="128"/>
      <c r="GY140" s="128"/>
      <c r="GZ140" s="128"/>
      <c r="HA140" s="128"/>
      <c r="HB140" s="128"/>
      <c r="HC140" s="128"/>
      <c r="HD140" s="128"/>
      <c r="HE140" s="128"/>
      <c r="HF140" s="128"/>
      <c r="HG140" s="128"/>
      <c r="HH140" s="128"/>
      <c r="HI140" s="128"/>
      <c r="HJ140" s="128"/>
      <c r="HK140" s="128"/>
      <c r="HL140" s="128"/>
      <c r="HM140" s="128"/>
      <c r="HN140" s="128"/>
      <c r="HO140" s="128"/>
      <c r="HP140" s="128"/>
      <c r="HQ140" s="128"/>
      <c r="HR140" s="128"/>
      <c r="HS140" s="128"/>
      <c r="HT140" s="128"/>
      <c r="HU140" s="128"/>
      <c r="HV140" s="128"/>
      <c r="HW140" s="128"/>
      <c r="HX140" s="128"/>
      <c r="HY140" s="128"/>
      <c r="HZ140" s="128"/>
      <c r="IA140" s="128"/>
      <c r="IB140" s="128"/>
      <c r="IC140" s="128"/>
      <c r="ID140" s="128"/>
      <c r="IE140" s="128"/>
      <c r="IF140" s="128"/>
      <c r="IG140" s="128"/>
      <c r="IH140" s="128"/>
      <c r="II140" s="128"/>
      <c r="IJ140" s="128"/>
      <c r="IK140" s="128"/>
      <c r="IL140" s="128"/>
      <c r="IM140" s="128"/>
      <c r="IN140" s="128"/>
      <c r="IO140" s="128"/>
      <c r="IP140" s="128"/>
      <c r="IQ140" s="128"/>
      <c r="IR140" s="128"/>
      <c r="IS140" s="128"/>
      <c r="IT140" s="128"/>
      <c r="IU140" s="128"/>
      <c r="IV140" s="128"/>
    </row>
    <row r="141" spans="1:256" s="129" customFormat="1">
      <c r="A141" s="76" t="s">
        <v>233</v>
      </c>
      <c r="B141" s="40">
        <v>514</v>
      </c>
      <c r="C141" s="57" t="s">
        <v>195</v>
      </c>
      <c r="D141" s="57" t="s">
        <v>250</v>
      </c>
      <c r="E141" s="40" t="s">
        <v>312</v>
      </c>
      <c r="F141" s="40"/>
      <c r="G141" s="137">
        <v>1</v>
      </c>
      <c r="H141" s="138">
        <v>5</v>
      </c>
      <c r="I141" s="137">
        <v>3</v>
      </c>
      <c r="J141" s="139">
        <f>IF(H141=0,0,I141/H141*K141*G141)</f>
        <v>202.79999999999998</v>
      </c>
      <c r="K141" s="21">
        <v>338</v>
      </c>
      <c r="L141" s="139">
        <f t="shared" si="19"/>
        <v>338</v>
      </c>
      <c r="M141" s="139">
        <f t="shared" si="17"/>
        <v>67.599999999999994</v>
      </c>
      <c r="N141" s="141">
        <f t="shared" si="18"/>
        <v>67.599999999999994</v>
      </c>
      <c r="O141" s="132"/>
      <c r="P141" s="133"/>
      <c r="Q141" s="128"/>
      <c r="R141" s="128"/>
      <c r="S141" s="128"/>
      <c r="T141" s="128"/>
      <c r="U141" s="128"/>
      <c r="V141" s="128"/>
      <c r="W141" s="128"/>
      <c r="X141" s="128"/>
      <c r="Y141" s="128"/>
      <c r="Z141" s="128"/>
      <c r="AA141" s="128"/>
      <c r="AB141" s="128"/>
      <c r="AC141" s="128"/>
      <c r="AD141" s="128"/>
      <c r="AE141" s="128"/>
      <c r="AF141" s="128"/>
      <c r="AG141" s="128"/>
      <c r="AH141" s="128"/>
      <c r="AI141" s="128"/>
      <c r="AJ141" s="128"/>
      <c r="AK141" s="128"/>
      <c r="AL141" s="128"/>
      <c r="AM141" s="128"/>
      <c r="AN141" s="128"/>
      <c r="AO141" s="128"/>
      <c r="AP141" s="128"/>
      <c r="AQ141" s="128"/>
      <c r="AR141" s="128"/>
      <c r="AS141" s="128"/>
      <c r="AT141" s="128"/>
      <c r="AU141" s="128"/>
      <c r="AV141" s="128"/>
      <c r="AW141" s="128"/>
      <c r="AX141" s="128"/>
      <c r="AY141" s="128"/>
      <c r="AZ141" s="128"/>
      <c r="BA141" s="128"/>
      <c r="BB141" s="128"/>
      <c r="BC141" s="128"/>
      <c r="BD141" s="128"/>
      <c r="BE141" s="128"/>
      <c r="BF141" s="128"/>
      <c r="BG141" s="128"/>
      <c r="BH141" s="128"/>
      <c r="BI141" s="128"/>
      <c r="BJ141" s="128"/>
      <c r="BK141" s="128"/>
      <c r="BL141" s="128"/>
      <c r="BM141" s="128"/>
      <c r="BN141" s="128"/>
      <c r="BO141" s="128"/>
      <c r="BP141" s="128"/>
      <c r="BQ141" s="128"/>
      <c r="BR141" s="128"/>
      <c r="BS141" s="128"/>
      <c r="BT141" s="128"/>
      <c r="BU141" s="128"/>
      <c r="BV141" s="128"/>
      <c r="BW141" s="128"/>
      <c r="BX141" s="128"/>
      <c r="BY141" s="128"/>
      <c r="BZ141" s="128"/>
      <c r="CA141" s="128"/>
      <c r="CB141" s="128"/>
      <c r="CC141" s="128"/>
      <c r="CD141" s="128"/>
      <c r="CE141" s="128"/>
      <c r="CF141" s="128"/>
      <c r="CG141" s="128"/>
      <c r="CH141" s="128"/>
      <c r="CI141" s="128"/>
      <c r="CJ141" s="128"/>
      <c r="CK141" s="128"/>
      <c r="CL141" s="128"/>
      <c r="CM141" s="128"/>
      <c r="CN141" s="128"/>
      <c r="CO141" s="128"/>
      <c r="CP141" s="128"/>
      <c r="CQ141" s="128"/>
      <c r="CR141" s="128"/>
      <c r="CS141" s="128"/>
      <c r="CT141" s="128"/>
      <c r="CU141" s="128"/>
      <c r="CV141" s="128"/>
      <c r="CW141" s="128"/>
      <c r="CX141" s="128"/>
      <c r="CY141" s="128"/>
      <c r="CZ141" s="128"/>
      <c r="DA141" s="128"/>
      <c r="DB141" s="128"/>
      <c r="DC141" s="128"/>
      <c r="DD141" s="128"/>
      <c r="DE141" s="128"/>
      <c r="DF141" s="128"/>
      <c r="DG141" s="128"/>
      <c r="DH141" s="128"/>
      <c r="DI141" s="128"/>
      <c r="DJ141" s="128"/>
      <c r="DK141" s="128"/>
      <c r="DL141" s="128"/>
      <c r="DM141" s="128"/>
      <c r="DN141" s="128"/>
      <c r="DO141" s="128"/>
      <c r="DP141" s="128"/>
      <c r="DQ141" s="128"/>
      <c r="DR141" s="128"/>
      <c r="DS141" s="128"/>
      <c r="DT141" s="128"/>
      <c r="DU141" s="128"/>
      <c r="DV141" s="128"/>
      <c r="DW141" s="128"/>
      <c r="DX141" s="128"/>
      <c r="DY141" s="128"/>
      <c r="DZ141" s="128"/>
      <c r="EA141" s="128"/>
      <c r="EB141" s="128"/>
      <c r="EC141" s="128"/>
      <c r="ED141" s="128"/>
      <c r="EE141" s="128"/>
      <c r="EF141" s="128"/>
      <c r="EG141" s="128"/>
      <c r="EH141" s="128"/>
      <c r="EI141" s="128"/>
      <c r="EJ141" s="128"/>
      <c r="EK141" s="128"/>
      <c r="EL141" s="128"/>
      <c r="EM141" s="128"/>
      <c r="EN141" s="128"/>
      <c r="EO141" s="128"/>
      <c r="EP141" s="128"/>
      <c r="EQ141" s="128"/>
      <c r="ER141" s="128"/>
      <c r="ES141" s="128"/>
      <c r="ET141" s="128"/>
      <c r="EU141" s="128"/>
      <c r="EV141" s="128"/>
      <c r="EW141" s="128"/>
      <c r="EX141" s="128"/>
      <c r="EY141" s="128"/>
      <c r="EZ141" s="128"/>
      <c r="FA141" s="128"/>
      <c r="FB141" s="128"/>
      <c r="FC141" s="128"/>
      <c r="FD141" s="128"/>
      <c r="FE141" s="128"/>
      <c r="FF141" s="128"/>
      <c r="FG141" s="128"/>
      <c r="FH141" s="128"/>
      <c r="FI141" s="128"/>
      <c r="FJ141" s="128"/>
      <c r="FK141" s="128"/>
      <c r="FL141" s="128"/>
      <c r="FM141" s="128"/>
      <c r="FN141" s="128"/>
      <c r="FO141" s="128"/>
      <c r="FP141" s="128"/>
      <c r="FQ141" s="128"/>
      <c r="FR141" s="128"/>
      <c r="FS141" s="128"/>
      <c r="FT141" s="128"/>
      <c r="FU141" s="128"/>
      <c r="FV141" s="128"/>
      <c r="FW141" s="128"/>
      <c r="FX141" s="128"/>
      <c r="FY141" s="128"/>
      <c r="FZ141" s="128"/>
      <c r="GA141" s="128"/>
      <c r="GB141" s="128"/>
      <c r="GC141" s="128"/>
      <c r="GD141" s="128"/>
      <c r="GE141" s="128"/>
      <c r="GF141" s="128"/>
      <c r="GG141" s="128"/>
      <c r="GH141" s="128"/>
      <c r="GI141" s="128"/>
      <c r="GJ141" s="128"/>
      <c r="GK141" s="128"/>
      <c r="GL141" s="128"/>
      <c r="GM141" s="128"/>
      <c r="GN141" s="128"/>
      <c r="GO141" s="128"/>
      <c r="GP141" s="128"/>
      <c r="GQ141" s="128"/>
      <c r="GR141" s="128"/>
      <c r="GS141" s="128"/>
      <c r="GT141" s="128"/>
      <c r="GU141" s="128"/>
      <c r="GV141" s="128"/>
      <c r="GW141" s="128"/>
      <c r="GX141" s="128"/>
      <c r="GY141" s="128"/>
      <c r="GZ141" s="128"/>
      <c r="HA141" s="128"/>
      <c r="HB141" s="128"/>
      <c r="HC141" s="128"/>
      <c r="HD141" s="128"/>
      <c r="HE141" s="128"/>
      <c r="HF141" s="128"/>
      <c r="HG141" s="128"/>
      <c r="HH141" s="128"/>
      <c r="HI141" s="128"/>
      <c r="HJ141" s="128"/>
      <c r="HK141" s="128"/>
      <c r="HL141" s="128"/>
      <c r="HM141" s="128"/>
      <c r="HN141" s="128"/>
      <c r="HO141" s="128"/>
      <c r="HP141" s="128"/>
      <c r="HQ141" s="128"/>
      <c r="HR141" s="128"/>
      <c r="HS141" s="128"/>
      <c r="HT141" s="128"/>
      <c r="HU141" s="128"/>
      <c r="HV141" s="128"/>
      <c r="HW141" s="128"/>
      <c r="HX141" s="128"/>
      <c r="HY141" s="128"/>
      <c r="HZ141" s="128"/>
      <c r="IA141" s="128"/>
      <c r="IB141" s="128"/>
      <c r="IC141" s="128"/>
      <c r="ID141" s="128"/>
      <c r="IE141" s="128"/>
      <c r="IF141" s="128"/>
      <c r="IG141" s="128"/>
      <c r="IH141" s="128"/>
      <c r="II141" s="128"/>
      <c r="IJ141" s="128"/>
      <c r="IK141" s="128"/>
      <c r="IL141" s="128"/>
      <c r="IM141" s="128"/>
      <c r="IN141" s="128"/>
      <c r="IO141" s="128"/>
      <c r="IP141" s="128"/>
      <c r="IQ141" s="128"/>
      <c r="IR141" s="128"/>
      <c r="IS141" s="128"/>
      <c r="IT141" s="128"/>
      <c r="IU141" s="128"/>
      <c r="IV141" s="128"/>
    </row>
    <row r="142" spans="1:256" s="129" customFormat="1">
      <c r="A142" s="76" t="s">
        <v>233</v>
      </c>
      <c r="B142" s="40" t="s">
        <v>247</v>
      </c>
      <c r="C142" s="40" t="s">
        <v>248</v>
      </c>
      <c r="D142" s="40" t="s">
        <v>249</v>
      </c>
      <c r="E142" s="40" t="s">
        <v>251</v>
      </c>
      <c r="F142" s="40"/>
      <c r="G142" s="137">
        <v>1</v>
      </c>
      <c r="H142" s="138">
        <v>5</v>
      </c>
      <c r="I142" s="137">
        <v>3</v>
      </c>
      <c r="J142" s="139">
        <f>IF(H142=0,0,I142/H142*K142*G142)</f>
        <v>147</v>
      </c>
      <c r="K142" s="21">
        <v>245</v>
      </c>
      <c r="L142" s="139">
        <f t="shared" si="19"/>
        <v>245</v>
      </c>
      <c r="M142" s="139">
        <f t="shared" si="17"/>
        <v>49</v>
      </c>
      <c r="N142" s="141">
        <f t="shared" si="18"/>
        <v>49</v>
      </c>
      <c r="O142" s="126"/>
      <c r="P142" s="127"/>
      <c r="Q142" s="128"/>
      <c r="R142" s="128"/>
      <c r="S142" s="128"/>
      <c r="T142" s="128"/>
      <c r="U142" s="128"/>
      <c r="V142" s="128"/>
      <c r="W142" s="128"/>
      <c r="X142" s="128"/>
      <c r="Y142" s="128"/>
      <c r="Z142" s="128"/>
      <c r="AA142" s="128"/>
      <c r="AB142" s="128"/>
      <c r="AC142" s="128"/>
      <c r="AD142" s="128"/>
      <c r="AE142" s="128"/>
      <c r="AF142" s="128"/>
      <c r="AG142" s="128"/>
      <c r="AH142" s="128"/>
      <c r="AI142" s="128"/>
      <c r="AJ142" s="128"/>
      <c r="AK142" s="128"/>
      <c r="AL142" s="128"/>
      <c r="AM142" s="128"/>
      <c r="AN142" s="128"/>
      <c r="AO142" s="128"/>
      <c r="AP142" s="128"/>
      <c r="AQ142" s="128"/>
      <c r="AR142" s="128"/>
      <c r="AS142" s="128"/>
      <c r="AT142" s="128"/>
      <c r="AU142" s="128"/>
      <c r="AV142" s="128"/>
      <c r="AW142" s="128"/>
      <c r="AX142" s="128"/>
      <c r="AY142" s="128"/>
      <c r="AZ142" s="128"/>
      <c r="BA142" s="128"/>
      <c r="BB142" s="128"/>
      <c r="BC142" s="128"/>
      <c r="BD142" s="128"/>
      <c r="BE142" s="128"/>
      <c r="BF142" s="128"/>
      <c r="BG142" s="128"/>
      <c r="BH142" s="128"/>
      <c r="BI142" s="128"/>
      <c r="BJ142" s="128"/>
      <c r="BK142" s="128"/>
      <c r="BL142" s="128"/>
      <c r="BM142" s="128"/>
      <c r="BN142" s="128"/>
      <c r="BO142" s="128"/>
      <c r="BP142" s="128"/>
      <c r="BQ142" s="128"/>
      <c r="BR142" s="128"/>
      <c r="BS142" s="128"/>
      <c r="BT142" s="128"/>
      <c r="BU142" s="128"/>
      <c r="BV142" s="128"/>
      <c r="BW142" s="128"/>
      <c r="BX142" s="128"/>
      <c r="BY142" s="128"/>
      <c r="BZ142" s="128"/>
      <c r="CA142" s="128"/>
      <c r="CB142" s="128"/>
      <c r="CC142" s="128"/>
      <c r="CD142" s="128"/>
      <c r="CE142" s="128"/>
      <c r="CF142" s="128"/>
      <c r="CG142" s="128"/>
      <c r="CH142" s="128"/>
      <c r="CI142" s="128"/>
      <c r="CJ142" s="128"/>
      <c r="CK142" s="128"/>
      <c r="CL142" s="128"/>
      <c r="CM142" s="128"/>
      <c r="CN142" s="128"/>
      <c r="CO142" s="128"/>
      <c r="CP142" s="128"/>
      <c r="CQ142" s="128"/>
      <c r="CR142" s="128"/>
      <c r="CS142" s="128"/>
      <c r="CT142" s="128"/>
      <c r="CU142" s="128"/>
      <c r="CV142" s="128"/>
      <c r="CW142" s="128"/>
      <c r="CX142" s="128"/>
      <c r="CY142" s="128"/>
      <c r="CZ142" s="128"/>
      <c r="DA142" s="128"/>
      <c r="DB142" s="128"/>
      <c r="DC142" s="128"/>
      <c r="DD142" s="128"/>
      <c r="DE142" s="128"/>
      <c r="DF142" s="128"/>
      <c r="DG142" s="128"/>
      <c r="DH142" s="128"/>
      <c r="DI142" s="128"/>
      <c r="DJ142" s="128"/>
      <c r="DK142" s="128"/>
      <c r="DL142" s="128"/>
      <c r="DM142" s="128"/>
      <c r="DN142" s="128"/>
      <c r="DO142" s="128"/>
      <c r="DP142" s="128"/>
      <c r="DQ142" s="128"/>
      <c r="DR142" s="128"/>
      <c r="DS142" s="128"/>
      <c r="DT142" s="128"/>
      <c r="DU142" s="128"/>
      <c r="DV142" s="128"/>
      <c r="DW142" s="128"/>
      <c r="DX142" s="128"/>
      <c r="DY142" s="128"/>
      <c r="DZ142" s="128"/>
      <c r="EA142" s="128"/>
      <c r="EB142" s="128"/>
      <c r="EC142" s="128"/>
      <c r="ED142" s="128"/>
      <c r="EE142" s="128"/>
      <c r="EF142" s="128"/>
      <c r="EG142" s="128"/>
      <c r="EH142" s="128"/>
      <c r="EI142" s="128"/>
      <c r="EJ142" s="128"/>
      <c r="EK142" s="128"/>
      <c r="EL142" s="128"/>
      <c r="EM142" s="128"/>
      <c r="EN142" s="128"/>
      <c r="EO142" s="128"/>
      <c r="EP142" s="128"/>
      <c r="EQ142" s="128"/>
      <c r="ER142" s="128"/>
      <c r="ES142" s="128"/>
      <c r="ET142" s="128"/>
      <c r="EU142" s="128"/>
      <c r="EV142" s="128"/>
      <c r="EW142" s="128"/>
      <c r="EX142" s="128"/>
      <c r="EY142" s="128"/>
      <c r="EZ142" s="128"/>
      <c r="FA142" s="128"/>
      <c r="FB142" s="128"/>
      <c r="FC142" s="128"/>
      <c r="FD142" s="128"/>
      <c r="FE142" s="128"/>
      <c r="FF142" s="128"/>
      <c r="FG142" s="128"/>
      <c r="FH142" s="128"/>
      <c r="FI142" s="128"/>
      <c r="FJ142" s="128"/>
      <c r="FK142" s="128"/>
      <c r="FL142" s="128"/>
      <c r="FM142" s="128"/>
      <c r="FN142" s="128"/>
      <c r="FO142" s="128"/>
      <c r="FP142" s="128"/>
      <c r="FQ142" s="128"/>
      <c r="FR142" s="128"/>
      <c r="FS142" s="128"/>
      <c r="FT142" s="128"/>
      <c r="FU142" s="128"/>
      <c r="FV142" s="128"/>
      <c r="FW142" s="128"/>
      <c r="FX142" s="128"/>
      <c r="FY142" s="128"/>
      <c r="FZ142" s="128"/>
      <c r="GA142" s="128"/>
      <c r="GB142" s="128"/>
      <c r="GC142" s="128"/>
      <c r="GD142" s="128"/>
      <c r="GE142" s="128"/>
      <c r="GF142" s="128"/>
      <c r="GG142" s="128"/>
      <c r="GH142" s="128"/>
      <c r="GI142" s="128"/>
      <c r="GJ142" s="128"/>
      <c r="GK142" s="128"/>
      <c r="GL142" s="128"/>
      <c r="GM142" s="128"/>
      <c r="GN142" s="128"/>
      <c r="GO142" s="128"/>
      <c r="GP142" s="128"/>
      <c r="GQ142" s="128"/>
      <c r="GR142" s="128"/>
      <c r="GS142" s="128"/>
      <c r="GT142" s="128"/>
      <c r="GU142" s="128"/>
      <c r="GV142" s="128"/>
      <c r="GW142" s="128"/>
      <c r="GX142" s="128"/>
      <c r="GY142" s="128"/>
      <c r="GZ142" s="128"/>
      <c r="HA142" s="128"/>
      <c r="HB142" s="128"/>
      <c r="HC142" s="128"/>
      <c r="HD142" s="128"/>
      <c r="HE142" s="128"/>
      <c r="HF142" s="128"/>
      <c r="HG142" s="128"/>
      <c r="HH142" s="128"/>
      <c r="HI142" s="128"/>
      <c r="HJ142" s="128"/>
      <c r="HK142" s="128"/>
      <c r="HL142" s="128"/>
      <c r="HM142" s="128"/>
      <c r="HN142" s="128"/>
      <c r="HO142" s="128"/>
      <c r="HP142" s="128"/>
      <c r="HQ142" s="128"/>
      <c r="HR142" s="128"/>
      <c r="HS142" s="128"/>
      <c r="HT142" s="128"/>
      <c r="HU142" s="128"/>
      <c r="HV142" s="128"/>
      <c r="HW142" s="128"/>
      <c r="HX142" s="128"/>
      <c r="HY142" s="128"/>
      <c r="HZ142" s="128"/>
      <c r="IA142" s="128"/>
      <c r="IB142" s="128"/>
      <c r="IC142" s="128"/>
      <c r="ID142" s="128"/>
      <c r="IE142" s="128"/>
      <c r="IF142" s="128"/>
      <c r="IG142" s="128"/>
      <c r="IH142" s="128"/>
      <c r="II142" s="128"/>
      <c r="IJ142" s="128"/>
      <c r="IK142" s="128"/>
      <c r="IL142" s="128"/>
      <c r="IM142" s="128"/>
      <c r="IN142" s="128"/>
      <c r="IO142" s="128"/>
      <c r="IP142" s="128"/>
      <c r="IQ142" s="128"/>
      <c r="IR142" s="128"/>
      <c r="IS142" s="128"/>
      <c r="IT142" s="128"/>
      <c r="IU142" s="128"/>
      <c r="IV142" s="128"/>
    </row>
    <row r="143" spans="1:256" s="129" customFormat="1">
      <c r="A143" s="76" t="s">
        <v>233</v>
      </c>
      <c r="B143" s="40">
        <v>515</v>
      </c>
      <c r="C143" s="40" t="s">
        <v>252</v>
      </c>
      <c r="D143" s="40" t="s">
        <v>255</v>
      </c>
      <c r="E143" s="40" t="s">
        <v>251</v>
      </c>
      <c r="F143" s="40"/>
      <c r="G143" s="137">
        <v>1</v>
      </c>
      <c r="H143" s="138">
        <v>5</v>
      </c>
      <c r="I143" s="137">
        <v>3</v>
      </c>
      <c r="J143" s="139">
        <f t="shared" ref="J143:J145" si="20">IF(H143=0,0,I143/H143*K143*G143)</f>
        <v>0</v>
      </c>
      <c r="K143" s="21">
        <v>0</v>
      </c>
      <c r="L143" s="139">
        <f t="shared" si="19"/>
        <v>0</v>
      </c>
      <c r="M143" s="139">
        <f t="shared" si="17"/>
        <v>0</v>
      </c>
      <c r="N143" s="141">
        <f t="shared" si="18"/>
        <v>0</v>
      </c>
      <c r="O143" s="126"/>
      <c r="P143" s="127"/>
      <c r="Q143" s="128" t="s">
        <v>64</v>
      </c>
      <c r="R143" s="128"/>
      <c r="S143" s="128"/>
      <c r="T143" s="128"/>
      <c r="U143" s="128"/>
      <c r="V143" s="128"/>
      <c r="W143" s="128"/>
      <c r="X143" s="128"/>
      <c r="Y143" s="128"/>
      <c r="Z143" s="128"/>
      <c r="AA143" s="128"/>
      <c r="AB143" s="128"/>
      <c r="AC143" s="128"/>
      <c r="AD143" s="128"/>
      <c r="AE143" s="128"/>
      <c r="AF143" s="128"/>
      <c r="AG143" s="128"/>
      <c r="AH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8"/>
      <c r="BF143" s="128"/>
      <c r="BG143" s="128"/>
      <c r="BH143" s="128"/>
      <c r="BI143" s="128"/>
      <c r="BJ143" s="128"/>
      <c r="BK143" s="128"/>
      <c r="BL143" s="128"/>
      <c r="BM143" s="128"/>
      <c r="BN143" s="128"/>
      <c r="BO143" s="128"/>
      <c r="BP143" s="128"/>
      <c r="BQ143" s="128"/>
      <c r="BR143" s="128"/>
      <c r="BS143" s="128"/>
      <c r="BT143" s="128"/>
      <c r="BU143" s="128"/>
      <c r="BV143" s="128"/>
      <c r="BW143" s="128"/>
      <c r="BX143" s="128"/>
      <c r="BY143" s="128"/>
      <c r="BZ143" s="128"/>
      <c r="CA143" s="128"/>
      <c r="CB143" s="128"/>
      <c r="CC143" s="128"/>
      <c r="CD143" s="128"/>
      <c r="CE143" s="128"/>
      <c r="CF143" s="128"/>
      <c r="CG143" s="128"/>
      <c r="CH143" s="128"/>
      <c r="CI143" s="128"/>
      <c r="CJ143" s="128"/>
      <c r="CK143" s="128"/>
      <c r="CL143" s="128"/>
      <c r="CM143" s="128"/>
      <c r="CN143" s="128"/>
      <c r="CO143" s="128"/>
      <c r="CP143" s="128"/>
      <c r="CQ143" s="128"/>
      <c r="CR143" s="128"/>
      <c r="CS143" s="128"/>
      <c r="CT143" s="128"/>
      <c r="CU143" s="128"/>
      <c r="CV143" s="128"/>
      <c r="CW143" s="128"/>
      <c r="CX143" s="128"/>
      <c r="CY143" s="128"/>
      <c r="CZ143" s="128"/>
      <c r="DA143" s="128"/>
      <c r="DB143" s="128"/>
      <c r="DC143" s="128"/>
      <c r="DD143" s="128"/>
      <c r="DE143" s="128"/>
      <c r="DF143" s="128"/>
      <c r="DG143" s="128"/>
      <c r="DH143" s="128"/>
      <c r="DI143" s="128"/>
      <c r="DJ143" s="128"/>
      <c r="DK143" s="128"/>
      <c r="DL143" s="128"/>
      <c r="DM143" s="128"/>
      <c r="DN143" s="128"/>
      <c r="DO143" s="128"/>
      <c r="DP143" s="128"/>
      <c r="DQ143" s="128"/>
      <c r="DR143" s="128"/>
      <c r="DS143" s="128"/>
      <c r="DT143" s="128"/>
      <c r="DU143" s="128"/>
      <c r="DV143" s="128"/>
      <c r="DW143" s="128"/>
      <c r="DX143" s="128"/>
      <c r="DY143" s="128"/>
      <c r="DZ143" s="128"/>
      <c r="EA143" s="128"/>
      <c r="EB143" s="128"/>
      <c r="EC143" s="128"/>
      <c r="ED143" s="128"/>
      <c r="EE143" s="128"/>
      <c r="EF143" s="128"/>
      <c r="EG143" s="128"/>
      <c r="EH143" s="128"/>
      <c r="EI143" s="128"/>
      <c r="EJ143" s="128"/>
      <c r="EK143" s="128"/>
      <c r="EL143" s="128"/>
      <c r="EM143" s="128"/>
      <c r="EN143" s="128"/>
      <c r="EO143" s="128"/>
      <c r="EP143" s="128"/>
      <c r="EQ143" s="128"/>
      <c r="ER143" s="128"/>
      <c r="ES143" s="128"/>
      <c r="ET143" s="128"/>
      <c r="EU143" s="128"/>
      <c r="EV143" s="128"/>
      <c r="EW143" s="128"/>
      <c r="EX143" s="128"/>
      <c r="EY143" s="128"/>
      <c r="EZ143" s="128"/>
      <c r="FA143" s="128"/>
      <c r="FB143" s="128"/>
      <c r="FC143" s="128"/>
      <c r="FD143" s="128"/>
      <c r="FE143" s="128"/>
      <c r="FF143" s="128"/>
      <c r="FG143" s="128"/>
      <c r="FH143" s="128"/>
      <c r="FI143" s="128"/>
      <c r="FJ143" s="128"/>
      <c r="FK143" s="128"/>
      <c r="FL143" s="128"/>
      <c r="FM143" s="128"/>
      <c r="FN143" s="128"/>
      <c r="FO143" s="128"/>
      <c r="FP143" s="128"/>
      <c r="FQ143" s="128"/>
      <c r="FR143" s="128"/>
      <c r="FS143" s="128"/>
      <c r="FT143" s="128"/>
      <c r="FU143" s="128"/>
      <c r="FV143" s="128"/>
      <c r="FW143" s="128"/>
      <c r="FX143" s="128"/>
      <c r="FY143" s="128"/>
      <c r="FZ143" s="128"/>
      <c r="GA143" s="128"/>
      <c r="GB143" s="128"/>
      <c r="GC143" s="128"/>
      <c r="GD143" s="128"/>
      <c r="GE143" s="128"/>
      <c r="GF143" s="128"/>
      <c r="GG143" s="128"/>
      <c r="GH143" s="128"/>
      <c r="GI143" s="128"/>
      <c r="GJ143" s="128"/>
      <c r="GK143" s="128"/>
      <c r="GL143" s="128"/>
      <c r="GM143" s="128"/>
      <c r="GN143" s="128"/>
      <c r="GO143" s="128"/>
      <c r="GP143" s="128"/>
      <c r="GQ143" s="128"/>
      <c r="GR143" s="128"/>
      <c r="GS143" s="128"/>
      <c r="GT143" s="128"/>
      <c r="GU143" s="128"/>
      <c r="GV143" s="128"/>
      <c r="GW143" s="128"/>
      <c r="GX143" s="128"/>
      <c r="GY143" s="128"/>
      <c r="GZ143" s="128"/>
      <c r="HA143" s="128"/>
      <c r="HB143" s="128"/>
      <c r="HC143" s="128"/>
      <c r="HD143" s="128"/>
      <c r="HE143" s="128"/>
      <c r="HF143" s="128"/>
      <c r="HG143" s="128"/>
      <c r="HH143" s="128"/>
      <c r="HI143" s="128"/>
      <c r="HJ143" s="128"/>
      <c r="HK143" s="128"/>
      <c r="HL143" s="128"/>
      <c r="HM143" s="128"/>
      <c r="HN143" s="128"/>
      <c r="HO143" s="128"/>
      <c r="HP143" s="128"/>
      <c r="HQ143" s="128"/>
      <c r="HR143" s="128"/>
      <c r="HS143" s="128"/>
      <c r="HT143" s="128"/>
      <c r="HU143" s="128"/>
      <c r="HV143" s="128"/>
      <c r="HW143" s="128"/>
      <c r="HX143" s="128"/>
      <c r="HY143" s="128"/>
      <c r="HZ143" s="128"/>
      <c r="IA143" s="128"/>
      <c r="IB143" s="128"/>
      <c r="IC143" s="128"/>
      <c r="ID143" s="128"/>
      <c r="IE143" s="128"/>
      <c r="IF143" s="128"/>
      <c r="IG143" s="128"/>
      <c r="IH143" s="128"/>
      <c r="II143" s="128"/>
      <c r="IJ143" s="128"/>
      <c r="IK143" s="128"/>
      <c r="IL143" s="128"/>
      <c r="IM143" s="128"/>
      <c r="IN143" s="128"/>
      <c r="IO143" s="128"/>
      <c r="IP143" s="128"/>
      <c r="IQ143" s="128"/>
      <c r="IR143" s="128"/>
      <c r="IS143" s="128"/>
      <c r="IT143" s="128"/>
      <c r="IU143" s="128"/>
      <c r="IV143" s="128"/>
    </row>
    <row r="144" spans="1:256" s="129" customFormat="1">
      <c r="A144" s="76" t="s">
        <v>233</v>
      </c>
      <c r="B144" s="40">
        <v>516</v>
      </c>
      <c r="C144" s="40" t="s">
        <v>252</v>
      </c>
      <c r="D144" s="40" t="s">
        <v>256</v>
      </c>
      <c r="E144" s="40" t="s">
        <v>251</v>
      </c>
      <c r="F144" s="40"/>
      <c r="G144" s="137">
        <v>1</v>
      </c>
      <c r="H144" s="138">
        <v>5</v>
      </c>
      <c r="I144" s="137">
        <v>3</v>
      </c>
      <c r="J144" s="139">
        <f t="shared" si="20"/>
        <v>0</v>
      </c>
      <c r="K144" s="21">
        <v>0</v>
      </c>
      <c r="L144" s="139">
        <f t="shared" si="19"/>
        <v>0</v>
      </c>
      <c r="M144" s="139">
        <f t="shared" si="17"/>
        <v>0</v>
      </c>
      <c r="N144" s="141">
        <f t="shared" si="18"/>
        <v>0</v>
      </c>
      <c r="O144" s="126"/>
      <c r="P144" s="127"/>
      <c r="Q144" s="128" t="s">
        <v>64</v>
      </c>
      <c r="R144" s="128"/>
      <c r="S144" s="128"/>
      <c r="T144" s="128"/>
      <c r="U144" s="128"/>
      <c r="V144" s="128"/>
      <c r="W144" s="128"/>
      <c r="X144" s="128"/>
      <c r="Y144" s="128"/>
      <c r="Z144" s="128"/>
      <c r="AA144" s="128"/>
      <c r="AB144" s="128"/>
      <c r="AC144" s="128"/>
      <c r="AD144" s="128"/>
      <c r="AE144" s="128"/>
      <c r="AF144" s="128"/>
      <c r="AG144" s="128"/>
      <c r="AH144" s="128"/>
      <c r="AI144" s="128"/>
      <c r="AJ144" s="128"/>
      <c r="AK144" s="128"/>
      <c r="AL144" s="128"/>
      <c r="AM144" s="128"/>
      <c r="AN144" s="128"/>
      <c r="AO144" s="128"/>
      <c r="AP144" s="128"/>
      <c r="AQ144" s="128"/>
      <c r="AR144" s="128"/>
      <c r="AS144" s="128"/>
      <c r="AT144" s="128"/>
      <c r="AU144" s="128"/>
      <c r="AV144" s="128"/>
      <c r="AW144" s="128"/>
      <c r="AX144" s="128"/>
      <c r="AY144" s="128"/>
      <c r="AZ144" s="128"/>
      <c r="BA144" s="128"/>
      <c r="BB144" s="128"/>
      <c r="BC144" s="128"/>
      <c r="BD144" s="128"/>
      <c r="BE144" s="128"/>
      <c r="BF144" s="128"/>
      <c r="BG144" s="128"/>
      <c r="BH144" s="128"/>
      <c r="BI144" s="128"/>
      <c r="BJ144" s="128"/>
      <c r="BK144" s="128"/>
      <c r="BL144" s="128"/>
      <c r="BM144" s="128"/>
      <c r="BN144" s="128"/>
      <c r="BO144" s="128"/>
      <c r="BP144" s="128"/>
      <c r="BQ144" s="128"/>
      <c r="BR144" s="128"/>
      <c r="BS144" s="128"/>
      <c r="BT144" s="128"/>
      <c r="BU144" s="128"/>
      <c r="BV144" s="128"/>
      <c r="BW144" s="128"/>
      <c r="BX144" s="128"/>
      <c r="BY144" s="128"/>
      <c r="BZ144" s="128"/>
      <c r="CA144" s="128"/>
      <c r="CB144" s="128"/>
      <c r="CC144" s="128"/>
      <c r="CD144" s="128"/>
      <c r="CE144" s="128"/>
      <c r="CF144" s="128"/>
      <c r="CG144" s="128"/>
      <c r="CH144" s="128"/>
      <c r="CI144" s="128"/>
      <c r="CJ144" s="128"/>
      <c r="CK144" s="128"/>
      <c r="CL144" s="128"/>
      <c r="CM144" s="128"/>
      <c r="CN144" s="128"/>
      <c r="CO144" s="128"/>
      <c r="CP144" s="128"/>
      <c r="CQ144" s="128"/>
      <c r="CR144" s="128"/>
      <c r="CS144" s="128"/>
      <c r="CT144" s="128"/>
      <c r="CU144" s="128"/>
      <c r="CV144" s="128"/>
      <c r="CW144" s="128"/>
      <c r="CX144" s="128"/>
      <c r="CY144" s="128"/>
      <c r="CZ144" s="128"/>
      <c r="DA144" s="128"/>
      <c r="DB144" s="128"/>
      <c r="DC144" s="128"/>
      <c r="DD144" s="128"/>
      <c r="DE144" s="128"/>
      <c r="DF144" s="128"/>
      <c r="DG144" s="128"/>
      <c r="DH144" s="128"/>
      <c r="DI144" s="128"/>
      <c r="DJ144" s="128"/>
      <c r="DK144" s="128"/>
      <c r="DL144" s="128"/>
      <c r="DM144" s="128"/>
      <c r="DN144" s="128"/>
      <c r="DO144" s="128"/>
      <c r="DP144" s="128"/>
      <c r="DQ144" s="128"/>
      <c r="DR144" s="128"/>
      <c r="DS144" s="128"/>
      <c r="DT144" s="128"/>
      <c r="DU144" s="128"/>
      <c r="DV144" s="128"/>
      <c r="DW144" s="128"/>
      <c r="DX144" s="128"/>
      <c r="DY144" s="128"/>
      <c r="DZ144" s="128"/>
      <c r="EA144" s="128"/>
      <c r="EB144" s="128"/>
      <c r="EC144" s="128"/>
      <c r="ED144" s="128"/>
      <c r="EE144" s="128"/>
      <c r="EF144" s="128"/>
      <c r="EG144" s="128"/>
      <c r="EH144" s="128"/>
      <c r="EI144" s="128"/>
      <c r="EJ144" s="128"/>
      <c r="EK144" s="128"/>
      <c r="EL144" s="128"/>
      <c r="EM144" s="128"/>
      <c r="EN144" s="128"/>
      <c r="EO144" s="128"/>
      <c r="EP144" s="128"/>
      <c r="EQ144" s="128"/>
      <c r="ER144" s="128"/>
      <c r="ES144" s="128"/>
      <c r="ET144" s="128"/>
      <c r="EU144" s="128"/>
      <c r="EV144" s="128"/>
      <c r="EW144" s="128"/>
      <c r="EX144" s="128"/>
      <c r="EY144" s="128"/>
      <c r="EZ144" s="128"/>
      <c r="FA144" s="128"/>
      <c r="FB144" s="128"/>
      <c r="FC144" s="128"/>
      <c r="FD144" s="128"/>
      <c r="FE144" s="128"/>
      <c r="FF144" s="128"/>
      <c r="FG144" s="128"/>
      <c r="FH144" s="128"/>
      <c r="FI144" s="128"/>
      <c r="FJ144" s="128"/>
      <c r="FK144" s="128"/>
      <c r="FL144" s="128"/>
      <c r="FM144" s="128"/>
      <c r="FN144" s="128"/>
      <c r="FO144" s="128"/>
      <c r="FP144" s="128"/>
      <c r="FQ144" s="128"/>
      <c r="FR144" s="128"/>
      <c r="FS144" s="128"/>
      <c r="FT144" s="128"/>
      <c r="FU144" s="128"/>
      <c r="FV144" s="128"/>
      <c r="FW144" s="128"/>
      <c r="FX144" s="128"/>
      <c r="FY144" s="128"/>
      <c r="FZ144" s="128"/>
      <c r="GA144" s="128"/>
      <c r="GB144" s="128"/>
      <c r="GC144" s="128"/>
      <c r="GD144" s="128"/>
      <c r="GE144" s="128"/>
      <c r="GF144" s="128"/>
      <c r="GG144" s="128"/>
      <c r="GH144" s="128"/>
      <c r="GI144" s="128"/>
      <c r="GJ144" s="128"/>
      <c r="GK144" s="128"/>
      <c r="GL144" s="128"/>
      <c r="GM144" s="128"/>
      <c r="GN144" s="128"/>
      <c r="GO144" s="128"/>
      <c r="GP144" s="128"/>
      <c r="GQ144" s="128"/>
      <c r="GR144" s="128"/>
      <c r="GS144" s="128"/>
      <c r="GT144" s="128"/>
      <c r="GU144" s="128"/>
      <c r="GV144" s="128"/>
      <c r="GW144" s="128"/>
      <c r="GX144" s="128"/>
      <c r="GY144" s="128"/>
      <c r="GZ144" s="128"/>
      <c r="HA144" s="128"/>
      <c r="HB144" s="128"/>
      <c r="HC144" s="128"/>
      <c r="HD144" s="128"/>
      <c r="HE144" s="128"/>
      <c r="HF144" s="128"/>
      <c r="HG144" s="128"/>
      <c r="HH144" s="128"/>
      <c r="HI144" s="128"/>
      <c r="HJ144" s="128"/>
      <c r="HK144" s="128"/>
      <c r="HL144" s="128"/>
      <c r="HM144" s="128"/>
      <c r="HN144" s="128"/>
      <c r="HO144" s="128"/>
      <c r="HP144" s="128"/>
      <c r="HQ144" s="128"/>
      <c r="HR144" s="128"/>
      <c r="HS144" s="128"/>
      <c r="HT144" s="128"/>
      <c r="HU144" s="128"/>
      <c r="HV144" s="128"/>
      <c r="HW144" s="128"/>
      <c r="HX144" s="128"/>
      <c r="HY144" s="128"/>
      <c r="HZ144" s="128"/>
      <c r="IA144" s="128"/>
      <c r="IB144" s="128"/>
      <c r="IC144" s="128"/>
      <c r="ID144" s="128"/>
      <c r="IE144" s="128"/>
      <c r="IF144" s="128"/>
      <c r="IG144" s="128"/>
      <c r="IH144" s="128"/>
      <c r="II144" s="128"/>
      <c r="IJ144" s="128"/>
      <c r="IK144" s="128"/>
      <c r="IL144" s="128"/>
      <c r="IM144" s="128"/>
      <c r="IN144" s="128"/>
      <c r="IO144" s="128"/>
      <c r="IP144" s="128"/>
      <c r="IQ144" s="128"/>
      <c r="IR144" s="128"/>
      <c r="IS144" s="128"/>
      <c r="IT144" s="128"/>
      <c r="IU144" s="128"/>
      <c r="IV144" s="128"/>
    </row>
    <row r="145" spans="1:256" s="129" customFormat="1">
      <c r="A145" s="76" t="s">
        <v>233</v>
      </c>
      <c r="B145" s="40">
        <v>517</v>
      </c>
      <c r="C145" s="40" t="s">
        <v>253</v>
      </c>
      <c r="D145" s="40" t="s">
        <v>254</v>
      </c>
      <c r="E145" s="40" t="s">
        <v>251</v>
      </c>
      <c r="F145" s="40"/>
      <c r="G145" s="137">
        <v>1</v>
      </c>
      <c r="H145" s="138">
        <v>5</v>
      </c>
      <c r="I145" s="137">
        <v>3</v>
      </c>
      <c r="J145" s="139">
        <f t="shared" si="20"/>
        <v>0</v>
      </c>
      <c r="K145" s="21">
        <v>0</v>
      </c>
      <c r="L145" s="139">
        <f t="shared" si="19"/>
        <v>0</v>
      </c>
      <c r="M145" s="139">
        <f t="shared" si="17"/>
        <v>0</v>
      </c>
      <c r="N145" s="141">
        <f t="shared" si="18"/>
        <v>0</v>
      </c>
      <c r="O145" s="126"/>
      <c r="P145" s="127"/>
      <c r="Q145" s="128" t="s">
        <v>65</v>
      </c>
      <c r="R145" s="128"/>
      <c r="S145" s="128"/>
      <c r="T145" s="128"/>
      <c r="U145" s="128"/>
      <c r="V145" s="128"/>
      <c r="W145" s="128"/>
      <c r="X145" s="128"/>
      <c r="Y145" s="128"/>
      <c r="Z145" s="128"/>
      <c r="AA145" s="128"/>
      <c r="AB145" s="128"/>
      <c r="AC145" s="128"/>
      <c r="AD145" s="128"/>
      <c r="AE145" s="128"/>
      <c r="AF145" s="128"/>
      <c r="AG145" s="128"/>
      <c r="AH145" s="128"/>
      <c r="AI145" s="128"/>
      <c r="AJ145" s="128"/>
      <c r="AK145" s="128"/>
      <c r="AL145" s="128"/>
      <c r="AM145" s="128"/>
      <c r="AN145" s="128"/>
      <c r="AO145" s="128"/>
      <c r="AP145" s="128"/>
      <c r="AQ145" s="128"/>
      <c r="AR145" s="128"/>
      <c r="AS145" s="128"/>
      <c r="AT145" s="128"/>
      <c r="AU145" s="128"/>
      <c r="AV145" s="128"/>
      <c r="AW145" s="128"/>
      <c r="AX145" s="128"/>
      <c r="AY145" s="128"/>
      <c r="AZ145" s="128"/>
      <c r="BA145" s="128"/>
      <c r="BB145" s="128"/>
      <c r="BC145" s="128"/>
      <c r="BD145" s="128"/>
      <c r="BE145" s="128"/>
      <c r="BF145" s="128"/>
      <c r="BG145" s="128"/>
      <c r="BH145" s="128"/>
      <c r="BI145" s="128"/>
      <c r="BJ145" s="128"/>
      <c r="BK145" s="128"/>
      <c r="BL145" s="128"/>
      <c r="BM145" s="128"/>
      <c r="BN145" s="128"/>
      <c r="BO145" s="128"/>
      <c r="BP145" s="128"/>
      <c r="BQ145" s="128"/>
      <c r="BR145" s="128"/>
      <c r="BS145" s="128"/>
      <c r="BT145" s="128"/>
      <c r="BU145" s="128"/>
      <c r="BV145" s="128"/>
      <c r="BW145" s="128"/>
      <c r="BX145" s="128"/>
      <c r="BY145" s="128"/>
      <c r="BZ145" s="128"/>
      <c r="CA145" s="128"/>
      <c r="CB145" s="128"/>
      <c r="CC145" s="128"/>
      <c r="CD145" s="128"/>
      <c r="CE145" s="128"/>
      <c r="CF145" s="128"/>
      <c r="CG145" s="128"/>
      <c r="CH145" s="128"/>
      <c r="CI145" s="128"/>
      <c r="CJ145" s="128"/>
      <c r="CK145" s="128"/>
      <c r="CL145" s="128"/>
      <c r="CM145" s="128"/>
      <c r="CN145" s="128"/>
      <c r="CO145" s="128"/>
      <c r="CP145" s="128"/>
      <c r="CQ145" s="128"/>
      <c r="CR145" s="128"/>
      <c r="CS145" s="128"/>
      <c r="CT145" s="128"/>
      <c r="CU145" s="128"/>
      <c r="CV145" s="128"/>
      <c r="CW145" s="128"/>
      <c r="CX145" s="128"/>
      <c r="CY145" s="128"/>
      <c r="CZ145" s="128"/>
      <c r="DA145" s="128"/>
      <c r="DB145" s="128"/>
      <c r="DC145" s="128"/>
      <c r="DD145" s="128"/>
      <c r="DE145" s="128"/>
      <c r="DF145" s="128"/>
      <c r="DG145" s="128"/>
      <c r="DH145" s="128"/>
      <c r="DI145" s="128"/>
      <c r="DJ145" s="128"/>
      <c r="DK145" s="128"/>
      <c r="DL145" s="128"/>
      <c r="DM145" s="128"/>
      <c r="DN145" s="128"/>
      <c r="DO145" s="128"/>
      <c r="DP145" s="128"/>
      <c r="DQ145" s="128"/>
      <c r="DR145" s="128"/>
      <c r="DS145" s="128"/>
      <c r="DT145" s="128"/>
      <c r="DU145" s="128"/>
      <c r="DV145" s="128"/>
      <c r="DW145" s="128"/>
      <c r="DX145" s="128"/>
      <c r="DY145" s="128"/>
      <c r="DZ145" s="128"/>
      <c r="EA145" s="128"/>
      <c r="EB145" s="128"/>
      <c r="EC145" s="128"/>
      <c r="ED145" s="128"/>
      <c r="EE145" s="128"/>
      <c r="EF145" s="128"/>
      <c r="EG145" s="128"/>
      <c r="EH145" s="128"/>
      <c r="EI145" s="128"/>
      <c r="EJ145" s="128"/>
      <c r="EK145" s="128"/>
      <c r="EL145" s="128"/>
      <c r="EM145" s="128"/>
      <c r="EN145" s="128"/>
      <c r="EO145" s="128"/>
      <c r="EP145" s="128"/>
      <c r="EQ145" s="128"/>
      <c r="ER145" s="128"/>
      <c r="ES145" s="128"/>
      <c r="ET145" s="128"/>
      <c r="EU145" s="128"/>
      <c r="EV145" s="128"/>
      <c r="EW145" s="128"/>
      <c r="EX145" s="128"/>
      <c r="EY145" s="128"/>
      <c r="EZ145" s="128"/>
      <c r="FA145" s="128"/>
      <c r="FB145" s="128"/>
      <c r="FC145" s="128"/>
      <c r="FD145" s="128"/>
      <c r="FE145" s="128"/>
      <c r="FF145" s="128"/>
      <c r="FG145" s="128"/>
      <c r="FH145" s="128"/>
      <c r="FI145" s="128"/>
      <c r="FJ145" s="128"/>
      <c r="FK145" s="128"/>
      <c r="FL145" s="128"/>
      <c r="FM145" s="128"/>
      <c r="FN145" s="128"/>
      <c r="FO145" s="128"/>
      <c r="FP145" s="128"/>
      <c r="FQ145" s="128"/>
      <c r="FR145" s="128"/>
      <c r="FS145" s="128"/>
      <c r="FT145" s="128"/>
      <c r="FU145" s="128"/>
      <c r="FV145" s="128"/>
      <c r="FW145" s="128"/>
      <c r="FX145" s="128"/>
      <c r="FY145" s="128"/>
      <c r="FZ145" s="128"/>
      <c r="GA145" s="128"/>
      <c r="GB145" s="128"/>
      <c r="GC145" s="128"/>
      <c r="GD145" s="128"/>
      <c r="GE145" s="128"/>
      <c r="GF145" s="128"/>
      <c r="GG145" s="128"/>
      <c r="GH145" s="128"/>
      <c r="GI145" s="128"/>
      <c r="GJ145" s="128"/>
      <c r="GK145" s="128"/>
      <c r="GL145" s="128"/>
      <c r="GM145" s="128"/>
      <c r="GN145" s="128"/>
      <c r="GO145" s="128"/>
      <c r="GP145" s="128"/>
      <c r="GQ145" s="128"/>
      <c r="GR145" s="128"/>
      <c r="GS145" s="128"/>
      <c r="GT145" s="128"/>
      <c r="GU145" s="128"/>
      <c r="GV145" s="128"/>
      <c r="GW145" s="128"/>
      <c r="GX145" s="128"/>
      <c r="GY145" s="128"/>
      <c r="GZ145" s="128"/>
      <c r="HA145" s="128"/>
      <c r="HB145" s="128"/>
      <c r="HC145" s="128"/>
      <c r="HD145" s="128"/>
      <c r="HE145" s="128"/>
      <c r="HF145" s="128"/>
      <c r="HG145" s="128"/>
      <c r="HH145" s="128"/>
      <c r="HI145" s="128"/>
      <c r="HJ145" s="128"/>
      <c r="HK145" s="128"/>
      <c r="HL145" s="128"/>
      <c r="HM145" s="128"/>
      <c r="HN145" s="128"/>
      <c r="HO145" s="128"/>
      <c r="HP145" s="128"/>
      <c r="HQ145" s="128"/>
      <c r="HR145" s="128"/>
      <c r="HS145" s="128"/>
      <c r="HT145" s="128"/>
      <c r="HU145" s="128"/>
      <c r="HV145" s="128"/>
      <c r="HW145" s="128"/>
      <c r="HX145" s="128"/>
      <c r="HY145" s="128"/>
      <c r="HZ145" s="128"/>
      <c r="IA145" s="128"/>
      <c r="IB145" s="128"/>
      <c r="IC145" s="128"/>
      <c r="ID145" s="128"/>
      <c r="IE145" s="128"/>
      <c r="IF145" s="128"/>
      <c r="IG145" s="128"/>
      <c r="IH145" s="128"/>
      <c r="II145" s="128"/>
      <c r="IJ145" s="128"/>
      <c r="IK145" s="128"/>
      <c r="IL145" s="128"/>
      <c r="IM145" s="128"/>
      <c r="IN145" s="128"/>
      <c r="IO145" s="128"/>
      <c r="IP145" s="128"/>
      <c r="IQ145" s="128"/>
      <c r="IR145" s="128"/>
      <c r="IS145" s="128"/>
      <c r="IT145" s="128"/>
      <c r="IU145" s="128"/>
      <c r="IV145" s="128"/>
    </row>
    <row r="146" spans="1:256">
      <c r="A146" s="76"/>
      <c r="B146" s="40"/>
      <c r="C146" s="40"/>
      <c r="D146" s="40"/>
      <c r="E146" s="40"/>
      <c r="F146" s="40"/>
      <c r="G146" s="137"/>
      <c r="H146" s="138"/>
      <c r="I146" s="137"/>
      <c r="J146" s="139"/>
      <c r="K146" s="21"/>
      <c r="L146" s="139"/>
      <c r="M146" s="139"/>
      <c r="N146" s="141">
        <f t="shared" si="18"/>
        <v>0</v>
      </c>
      <c r="O146" s="63"/>
      <c r="P146" s="36"/>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c r="EC146" s="25"/>
      <c r="ED146" s="25"/>
      <c r="EE146" s="25"/>
      <c r="EF146" s="25"/>
      <c r="EG146" s="25"/>
      <c r="EH146" s="25"/>
      <c r="EI146" s="25"/>
      <c r="EJ146" s="25"/>
      <c r="EK146" s="25"/>
      <c r="EL146" s="25"/>
      <c r="EM146" s="25"/>
      <c r="EN146" s="25"/>
      <c r="EO146" s="25"/>
      <c r="EP146" s="25"/>
      <c r="EQ146" s="25"/>
      <c r="ER146" s="25"/>
      <c r="ES146" s="25"/>
      <c r="ET146" s="25"/>
      <c r="EU146" s="25"/>
      <c r="EV146" s="25"/>
      <c r="EW146" s="25"/>
      <c r="EX146" s="25"/>
      <c r="EY146" s="25"/>
      <c r="EZ146" s="25"/>
      <c r="FA146" s="25"/>
      <c r="FB146" s="25"/>
      <c r="FC146" s="25"/>
      <c r="FD146" s="25"/>
      <c r="FE146" s="25"/>
      <c r="FF146" s="25"/>
      <c r="FG146" s="25"/>
      <c r="FH146" s="25"/>
      <c r="FI146" s="25"/>
      <c r="FJ146" s="25"/>
      <c r="FK146" s="25"/>
      <c r="FL146" s="25"/>
      <c r="FM146" s="25"/>
      <c r="FN146" s="25"/>
      <c r="FO146" s="25"/>
      <c r="FP146" s="25"/>
      <c r="FQ146" s="25"/>
      <c r="FR146" s="25"/>
      <c r="FS146" s="25"/>
      <c r="FT146" s="25"/>
      <c r="FU146" s="25"/>
      <c r="FV146" s="25"/>
      <c r="FW146" s="25"/>
      <c r="FX146" s="25"/>
      <c r="FY146" s="25"/>
      <c r="FZ146" s="25"/>
      <c r="GA146" s="25"/>
      <c r="GB146" s="25"/>
      <c r="GC146" s="25"/>
      <c r="GD146" s="25"/>
      <c r="GE146" s="25"/>
      <c r="GF146" s="25"/>
      <c r="GG146" s="25"/>
      <c r="GH146" s="25"/>
      <c r="GI146" s="25"/>
      <c r="GJ146" s="25"/>
      <c r="GK146" s="25"/>
      <c r="GL146" s="25"/>
      <c r="GM146" s="25"/>
      <c r="GN146" s="25"/>
      <c r="GO146" s="25"/>
      <c r="GP146" s="25"/>
      <c r="GQ146" s="25"/>
      <c r="GR146" s="25"/>
      <c r="GS146" s="25"/>
      <c r="GT146" s="25"/>
      <c r="GU146" s="25"/>
      <c r="GV146" s="25"/>
      <c r="GW146" s="25"/>
      <c r="GX146" s="25"/>
      <c r="GY146" s="25"/>
      <c r="GZ146" s="25"/>
      <c r="HA146" s="25"/>
      <c r="HB146" s="25"/>
      <c r="HC146" s="25"/>
      <c r="HD146" s="25"/>
      <c r="HE146" s="25"/>
      <c r="HF146" s="25"/>
      <c r="HG146" s="25"/>
      <c r="HH146" s="25"/>
      <c r="HI146" s="25"/>
      <c r="HJ146" s="25"/>
      <c r="HK146" s="25"/>
      <c r="HL146" s="25"/>
      <c r="HM146" s="25"/>
      <c r="HN146" s="25"/>
      <c r="HO146" s="25"/>
      <c r="HP146" s="25"/>
      <c r="HQ146" s="25"/>
      <c r="HR146" s="25"/>
      <c r="HS146" s="25"/>
      <c r="HT146" s="25"/>
      <c r="HU146" s="25"/>
      <c r="HV146" s="25"/>
      <c r="HW146" s="25"/>
      <c r="HX146" s="25"/>
      <c r="HY146" s="25"/>
      <c r="HZ146" s="25"/>
      <c r="IA146" s="25"/>
      <c r="IB146" s="25"/>
      <c r="IC146" s="25"/>
      <c r="ID146" s="25"/>
      <c r="IE146" s="25"/>
      <c r="IF146" s="25"/>
      <c r="IG146" s="25"/>
      <c r="IH146" s="25"/>
      <c r="II146" s="25"/>
      <c r="IJ146" s="25"/>
      <c r="IK146" s="25"/>
      <c r="IL146" s="25"/>
      <c r="IM146" s="25"/>
      <c r="IN146" s="25"/>
      <c r="IO146" s="25"/>
      <c r="IP146" s="25"/>
      <c r="IQ146" s="25"/>
      <c r="IR146" s="25"/>
      <c r="IS146" s="25"/>
      <c r="IT146" s="25"/>
      <c r="IU146" s="25"/>
      <c r="IV146" s="25"/>
    </row>
    <row r="147" spans="1:256">
      <c r="A147" s="76" t="s">
        <v>78</v>
      </c>
      <c r="B147" s="40">
        <v>601</v>
      </c>
      <c r="C147" s="40" t="s">
        <v>196</v>
      </c>
      <c r="D147" s="40"/>
      <c r="E147" s="40"/>
      <c r="F147" s="40" t="s">
        <v>186</v>
      </c>
      <c r="G147" s="137">
        <v>5</v>
      </c>
      <c r="H147" s="138">
        <v>5</v>
      </c>
      <c r="I147" s="137">
        <v>0</v>
      </c>
      <c r="J147" s="139">
        <f>IF(H147=0,0,I147/H147*K147*G147)</f>
        <v>0</v>
      </c>
      <c r="K147" s="140">
        <v>10</v>
      </c>
      <c r="L147" s="139">
        <f>G147*K147</f>
        <v>50</v>
      </c>
      <c r="M147" s="139">
        <f t="shared" si="17"/>
        <v>0</v>
      </c>
      <c r="N147" s="141">
        <f t="shared" si="18"/>
        <v>0</v>
      </c>
      <c r="O147" s="63"/>
      <c r="P147" s="36"/>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25"/>
      <c r="DS147" s="25"/>
      <c r="DT147" s="25"/>
      <c r="DU147" s="25"/>
      <c r="DV147" s="25"/>
      <c r="DW147" s="25"/>
      <c r="DX147" s="25"/>
      <c r="DY147" s="25"/>
      <c r="DZ147" s="25"/>
      <c r="EA147" s="25"/>
      <c r="EB147" s="25"/>
      <c r="EC147" s="25"/>
      <c r="ED147" s="25"/>
      <c r="EE147" s="25"/>
      <c r="EF147" s="25"/>
      <c r="EG147" s="25"/>
      <c r="EH147" s="25"/>
      <c r="EI147" s="25"/>
      <c r="EJ147" s="25"/>
      <c r="EK147" s="25"/>
      <c r="EL147" s="25"/>
      <c r="EM147" s="25"/>
      <c r="EN147" s="25"/>
      <c r="EO147" s="25"/>
      <c r="EP147" s="25"/>
      <c r="EQ147" s="25"/>
      <c r="ER147" s="25"/>
      <c r="ES147" s="25"/>
      <c r="ET147" s="25"/>
      <c r="EU147" s="25"/>
      <c r="EV147" s="25"/>
      <c r="EW147" s="25"/>
      <c r="EX147" s="25"/>
      <c r="EY147" s="25"/>
      <c r="EZ147" s="25"/>
      <c r="FA147" s="25"/>
      <c r="FB147" s="25"/>
      <c r="FC147" s="25"/>
      <c r="FD147" s="25"/>
      <c r="FE147" s="25"/>
      <c r="FF147" s="25"/>
      <c r="FG147" s="25"/>
      <c r="FH147" s="25"/>
      <c r="FI147" s="25"/>
      <c r="FJ147" s="25"/>
      <c r="FK147" s="25"/>
      <c r="FL147" s="25"/>
      <c r="FM147" s="25"/>
      <c r="FN147" s="25"/>
      <c r="FO147" s="25"/>
      <c r="FP147" s="25"/>
      <c r="FQ147" s="25"/>
      <c r="FR147" s="25"/>
      <c r="FS147" s="25"/>
      <c r="FT147" s="25"/>
      <c r="FU147" s="25"/>
      <c r="FV147" s="25"/>
      <c r="FW147" s="25"/>
      <c r="FX147" s="25"/>
      <c r="FY147" s="25"/>
      <c r="FZ147" s="25"/>
      <c r="GA147" s="25"/>
      <c r="GB147" s="25"/>
      <c r="GC147" s="25"/>
      <c r="GD147" s="25"/>
      <c r="GE147" s="25"/>
      <c r="GF147" s="25"/>
      <c r="GG147" s="25"/>
      <c r="GH147" s="25"/>
      <c r="GI147" s="25"/>
      <c r="GJ147" s="25"/>
      <c r="GK147" s="25"/>
      <c r="GL147" s="25"/>
      <c r="GM147" s="25"/>
      <c r="GN147" s="25"/>
      <c r="GO147" s="25"/>
      <c r="GP147" s="25"/>
      <c r="GQ147" s="25"/>
      <c r="GR147" s="25"/>
      <c r="GS147" s="25"/>
      <c r="GT147" s="25"/>
      <c r="GU147" s="25"/>
      <c r="GV147" s="25"/>
      <c r="GW147" s="25"/>
      <c r="GX147" s="25"/>
      <c r="GY147" s="25"/>
      <c r="GZ147" s="25"/>
      <c r="HA147" s="25"/>
      <c r="HB147" s="25"/>
      <c r="HC147" s="25"/>
      <c r="HD147" s="25"/>
      <c r="HE147" s="25"/>
      <c r="HF147" s="25"/>
      <c r="HG147" s="25"/>
      <c r="HH147" s="25"/>
      <c r="HI147" s="25"/>
      <c r="HJ147" s="25"/>
      <c r="HK147" s="25"/>
      <c r="HL147" s="25"/>
      <c r="HM147" s="25"/>
      <c r="HN147" s="25"/>
      <c r="HO147" s="25"/>
      <c r="HP147" s="25"/>
      <c r="HQ147" s="25"/>
      <c r="HR147" s="25"/>
      <c r="HS147" s="25"/>
      <c r="HT147" s="25"/>
      <c r="HU147" s="25"/>
      <c r="HV147" s="25"/>
      <c r="HW147" s="25"/>
      <c r="HX147" s="25"/>
      <c r="HY147" s="25"/>
      <c r="HZ147" s="25"/>
      <c r="IA147" s="25"/>
      <c r="IB147" s="25"/>
      <c r="IC147" s="25"/>
      <c r="ID147" s="25"/>
      <c r="IE147" s="25"/>
      <c r="IF147" s="25"/>
      <c r="IG147" s="25"/>
      <c r="IH147" s="25"/>
      <c r="II147" s="25"/>
      <c r="IJ147" s="25"/>
      <c r="IK147" s="25"/>
      <c r="IL147" s="25"/>
      <c r="IM147" s="25"/>
      <c r="IN147" s="25"/>
      <c r="IO147" s="25"/>
      <c r="IP147" s="25"/>
      <c r="IQ147" s="25"/>
      <c r="IR147" s="25"/>
      <c r="IS147" s="25"/>
      <c r="IT147" s="25"/>
      <c r="IU147" s="25"/>
      <c r="IV147" s="25"/>
    </row>
    <row r="148" spans="1:256">
      <c r="A148" s="76" t="s">
        <v>78</v>
      </c>
      <c r="B148" s="40">
        <v>602</v>
      </c>
      <c r="C148" s="40" t="s">
        <v>197</v>
      </c>
      <c r="D148" s="40"/>
      <c r="E148" s="40"/>
      <c r="F148" s="40" t="s">
        <v>239</v>
      </c>
      <c r="G148" s="137">
        <v>4</v>
      </c>
      <c r="H148" s="138">
        <v>4</v>
      </c>
      <c r="I148" s="137">
        <v>0</v>
      </c>
      <c r="J148" s="139">
        <f>IF(H148=0,0,I148/H148*K148*G148)</f>
        <v>0</v>
      </c>
      <c r="K148" s="140">
        <v>18</v>
      </c>
      <c r="L148" s="139">
        <f t="shared" ref="L148:L169" si="21">G148*K148</f>
        <v>72</v>
      </c>
      <c r="M148" s="139">
        <f t="shared" si="17"/>
        <v>0</v>
      </c>
      <c r="N148" s="141">
        <f t="shared" si="18"/>
        <v>0</v>
      </c>
      <c r="O148" s="63"/>
      <c r="P148" s="36"/>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c r="DA148" s="25"/>
      <c r="DB148" s="25"/>
      <c r="DC148" s="25"/>
      <c r="DD148" s="25"/>
      <c r="DE148" s="25"/>
      <c r="DF148" s="25"/>
      <c r="DG148" s="25"/>
      <c r="DH148" s="25"/>
      <c r="DI148" s="25"/>
      <c r="DJ148" s="25"/>
      <c r="DK148" s="25"/>
      <c r="DL148" s="25"/>
      <c r="DM148" s="25"/>
      <c r="DN148" s="25"/>
      <c r="DO148" s="25"/>
      <c r="DP148" s="25"/>
      <c r="DQ148" s="25"/>
      <c r="DR148" s="25"/>
      <c r="DS148" s="25"/>
      <c r="DT148" s="25"/>
      <c r="DU148" s="25"/>
      <c r="DV148" s="25"/>
      <c r="DW148" s="25"/>
      <c r="DX148" s="25"/>
      <c r="DY148" s="25"/>
      <c r="DZ148" s="25"/>
      <c r="EA148" s="25"/>
      <c r="EB148" s="25"/>
      <c r="EC148" s="25"/>
      <c r="ED148" s="25"/>
      <c r="EE148" s="25"/>
      <c r="EF148" s="25"/>
      <c r="EG148" s="25"/>
      <c r="EH148" s="25"/>
      <c r="EI148" s="25"/>
      <c r="EJ148" s="25"/>
      <c r="EK148" s="25"/>
      <c r="EL148" s="25"/>
      <c r="EM148" s="25"/>
      <c r="EN148" s="25"/>
      <c r="EO148" s="25"/>
      <c r="EP148" s="25"/>
      <c r="EQ148" s="25"/>
      <c r="ER148" s="25"/>
      <c r="ES148" s="25"/>
      <c r="ET148" s="25"/>
      <c r="EU148" s="25"/>
      <c r="EV148" s="25"/>
      <c r="EW148" s="25"/>
      <c r="EX148" s="25"/>
      <c r="EY148" s="25"/>
      <c r="EZ148" s="25"/>
      <c r="FA148" s="25"/>
      <c r="FB148" s="25"/>
      <c r="FC148" s="25"/>
      <c r="FD148" s="25"/>
      <c r="FE148" s="25"/>
      <c r="FF148" s="25"/>
      <c r="FG148" s="25"/>
      <c r="FH148" s="25"/>
      <c r="FI148" s="25"/>
      <c r="FJ148" s="25"/>
      <c r="FK148" s="25"/>
      <c r="FL148" s="25"/>
      <c r="FM148" s="25"/>
      <c r="FN148" s="25"/>
      <c r="FO148" s="25"/>
      <c r="FP148" s="25"/>
      <c r="FQ148" s="25"/>
      <c r="FR148" s="25"/>
      <c r="FS148" s="25"/>
      <c r="FT148" s="25"/>
      <c r="FU148" s="25"/>
      <c r="FV148" s="25"/>
      <c r="FW148" s="25"/>
      <c r="FX148" s="25"/>
      <c r="FY148" s="25"/>
      <c r="FZ148" s="25"/>
      <c r="GA148" s="25"/>
      <c r="GB148" s="25"/>
      <c r="GC148" s="25"/>
      <c r="GD148" s="25"/>
      <c r="GE148" s="25"/>
      <c r="GF148" s="25"/>
      <c r="GG148" s="25"/>
      <c r="GH148" s="25"/>
      <c r="GI148" s="25"/>
      <c r="GJ148" s="25"/>
      <c r="GK148" s="25"/>
      <c r="GL148" s="25"/>
      <c r="GM148" s="25"/>
      <c r="GN148" s="25"/>
      <c r="GO148" s="25"/>
      <c r="GP148" s="25"/>
      <c r="GQ148" s="25"/>
      <c r="GR148" s="25"/>
      <c r="GS148" s="25"/>
      <c r="GT148" s="25"/>
      <c r="GU148" s="25"/>
      <c r="GV148" s="25"/>
      <c r="GW148" s="25"/>
      <c r="GX148" s="25"/>
      <c r="GY148" s="25"/>
      <c r="GZ148" s="25"/>
      <c r="HA148" s="25"/>
      <c r="HB148" s="25"/>
      <c r="HC148" s="25"/>
      <c r="HD148" s="25"/>
      <c r="HE148" s="25"/>
      <c r="HF148" s="25"/>
      <c r="HG148" s="25"/>
      <c r="HH148" s="25"/>
      <c r="HI148" s="25"/>
      <c r="HJ148" s="25"/>
      <c r="HK148" s="25"/>
      <c r="HL148" s="25"/>
      <c r="HM148" s="25"/>
      <c r="HN148" s="25"/>
      <c r="HO148" s="25"/>
      <c r="HP148" s="25"/>
      <c r="HQ148" s="25"/>
      <c r="HR148" s="25"/>
      <c r="HS148" s="25"/>
      <c r="HT148" s="25"/>
      <c r="HU148" s="25"/>
      <c r="HV148" s="25"/>
      <c r="HW148" s="25"/>
      <c r="HX148" s="25"/>
      <c r="HY148" s="25"/>
      <c r="HZ148" s="25"/>
      <c r="IA148" s="25"/>
      <c r="IB148" s="25"/>
      <c r="IC148" s="25"/>
      <c r="ID148" s="25"/>
      <c r="IE148" s="25"/>
      <c r="IF148" s="25"/>
      <c r="IG148" s="25"/>
      <c r="IH148" s="25"/>
      <c r="II148" s="25"/>
      <c r="IJ148" s="25"/>
      <c r="IK148" s="25"/>
      <c r="IL148" s="25"/>
      <c r="IM148" s="25"/>
      <c r="IN148" s="25"/>
      <c r="IO148" s="25"/>
      <c r="IP148" s="25"/>
      <c r="IQ148" s="25"/>
      <c r="IR148" s="25"/>
      <c r="IS148" s="25"/>
      <c r="IT148" s="25"/>
      <c r="IU148" s="25"/>
      <c r="IV148" s="25"/>
    </row>
    <row r="149" spans="1:256">
      <c r="A149" s="76" t="s">
        <v>78</v>
      </c>
      <c r="B149" s="40">
        <v>605</v>
      </c>
      <c r="C149" s="40" t="s">
        <v>198</v>
      </c>
      <c r="D149" s="40"/>
      <c r="E149" s="40"/>
      <c r="F149" s="40" t="s">
        <v>79</v>
      </c>
      <c r="G149" s="137">
        <v>8</v>
      </c>
      <c r="H149" s="138">
        <v>20</v>
      </c>
      <c r="I149" s="137">
        <v>0</v>
      </c>
      <c r="J149" s="139">
        <f>IF(H149=0,0,I149/H149*K149*G149)</f>
        <v>0</v>
      </c>
      <c r="K149" s="140">
        <v>54</v>
      </c>
      <c r="L149" s="139">
        <f t="shared" si="21"/>
        <v>432</v>
      </c>
      <c r="M149" s="139">
        <f t="shared" si="17"/>
        <v>0</v>
      </c>
      <c r="N149" s="141">
        <f t="shared" si="18"/>
        <v>0</v>
      </c>
      <c r="O149" s="65"/>
      <c r="P149" s="47"/>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c r="DA149" s="25"/>
      <c r="DB149" s="25"/>
      <c r="DC149" s="25"/>
      <c r="DD149" s="25"/>
      <c r="DE149" s="25"/>
      <c r="DF149" s="25"/>
      <c r="DG149" s="25"/>
      <c r="DH149" s="25"/>
      <c r="DI149" s="25"/>
      <c r="DJ149" s="25"/>
      <c r="DK149" s="25"/>
      <c r="DL149" s="25"/>
      <c r="DM149" s="25"/>
      <c r="DN149" s="25"/>
      <c r="DO149" s="25"/>
      <c r="DP149" s="25"/>
      <c r="DQ149" s="25"/>
      <c r="DR149" s="25"/>
      <c r="DS149" s="25"/>
      <c r="DT149" s="25"/>
      <c r="DU149" s="25"/>
      <c r="DV149" s="25"/>
      <c r="DW149" s="25"/>
      <c r="DX149" s="25"/>
      <c r="DY149" s="25"/>
      <c r="DZ149" s="25"/>
      <c r="EA149" s="25"/>
      <c r="EB149" s="25"/>
      <c r="EC149" s="25"/>
      <c r="ED149" s="25"/>
      <c r="EE149" s="25"/>
      <c r="EF149" s="25"/>
      <c r="EG149" s="25"/>
      <c r="EH149" s="25"/>
      <c r="EI149" s="25"/>
      <c r="EJ149" s="25"/>
      <c r="EK149" s="25"/>
      <c r="EL149" s="25"/>
      <c r="EM149" s="25"/>
      <c r="EN149" s="25"/>
      <c r="EO149" s="25"/>
      <c r="EP149" s="25"/>
      <c r="EQ149" s="25"/>
      <c r="ER149" s="25"/>
      <c r="ES149" s="25"/>
      <c r="ET149" s="25"/>
      <c r="EU149" s="25"/>
      <c r="EV149" s="25"/>
      <c r="EW149" s="25"/>
      <c r="EX149" s="25"/>
      <c r="EY149" s="25"/>
      <c r="EZ149" s="25"/>
      <c r="FA149" s="25"/>
      <c r="FB149" s="25"/>
      <c r="FC149" s="25"/>
      <c r="FD149" s="25"/>
      <c r="FE149" s="25"/>
      <c r="FF149" s="25"/>
      <c r="FG149" s="25"/>
      <c r="FH149" s="25"/>
      <c r="FI149" s="25"/>
      <c r="FJ149" s="25"/>
      <c r="FK149" s="25"/>
      <c r="FL149" s="25"/>
      <c r="FM149" s="25"/>
      <c r="FN149" s="25"/>
      <c r="FO149" s="25"/>
      <c r="FP149" s="25"/>
      <c r="FQ149" s="25"/>
      <c r="FR149" s="25"/>
      <c r="FS149" s="25"/>
      <c r="FT149" s="25"/>
      <c r="FU149" s="25"/>
      <c r="FV149" s="25"/>
      <c r="FW149" s="25"/>
      <c r="FX149" s="25"/>
      <c r="FY149" s="25"/>
      <c r="FZ149" s="25"/>
      <c r="GA149" s="25"/>
      <c r="GB149" s="25"/>
      <c r="GC149" s="25"/>
      <c r="GD149" s="25"/>
      <c r="GE149" s="25"/>
      <c r="GF149" s="25"/>
      <c r="GG149" s="25"/>
      <c r="GH149" s="25"/>
      <c r="GI149" s="25"/>
      <c r="GJ149" s="25"/>
      <c r="GK149" s="25"/>
      <c r="GL149" s="25"/>
      <c r="GM149" s="25"/>
      <c r="GN149" s="25"/>
      <c r="GO149" s="25"/>
      <c r="GP149" s="25"/>
      <c r="GQ149" s="25"/>
      <c r="GR149" s="25"/>
      <c r="GS149" s="25"/>
      <c r="GT149" s="25"/>
      <c r="GU149" s="25"/>
      <c r="GV149" s="25"/>
      <c r="GW149" s="25"/>
      <c r="GX149" s="25"/>
      <c r="GY149" s="25"/>
      <c r="GZ149" s="25"/>
      <c r="HA149" s="25"/>
      <c r="HB149" s="25"/>
      <c r="HC149" s="25"/>
      <c r="HD149" s="25"/>
      <c r="HE149" s="25"/>
      <c r="HF149" s="25"/>
      <c r="HG149" s="25"/>
      <c r="HH149" s="25"/>
      <c r="HI149" s="25"/>
      <c r="HJ149" s="25"/>
      <c r="HK149" s="25"/>
      <c r="HL149" s="25"/>
      <c r="HM149" s="25"/>
      <c r="HN149" s="25"/>
      <c r="HO149" s="25"/>
      <c r="HP149" s="25"/>
      <c r="HQ149" s="25"/>
      <c r="HR149" s="25"/>
      <c r="HS149" s="25"/>
      <c r="HT149" s="25"/>
      <c r="HU149" s="25"/>
      <c r="HV149" s="25"/>
      <c r="HW149" s="25"/>
      <c r="HX149" s="25"/>
      <c r="HY149" s="25"/>
      <c r="HZ149" s="25"/>
      <c r="IA149" s="25"/>
      <c r="IB149" s="25"/>
      <c r="IC149" s="25"/>
      <c r="ID149" s="25"/>
      <c r="IE149" s="25"/>
      <c r="IF149" s="25"/>
      <c r="IG149" s="25"/>
      <c r="IH149" s="25"/>
      <c r="II149" s="25"/>
      <c r="IJ149" s="25"/>
      <c r="IK149" s="25"/>
      <c r="IL149" s="25"/>
      <c r="IM149" s="25"/>
      <c r="IN149" s="25"/>
      <c r="IO149" s="25"/>
      <c r="IP149" s="25"/>
      <c r="IQ149" s="25"/>
      <c r="IR149" s="25"/>
      <c r="IS149" s="25"/>
      <c r="IT149" s="25"/>
      <c r="IU149" s="25"/>
      <c r="IV149" s="25"/>
    </row>
    <row r="150" spans="1:256" s="129" customFormat="1">
      <c r="A150" s="76" t="s">
        <v>78</v>
      </c>
      <c r="B150" s="40">
        <v>606</v>
      </c>
      <c r="C150" s="40" t="s">
        <v>198</v>
      </c>
      <c r="D150" s="40"/>
      <c r="E150" s="145" t="s">
        <v>90</v>
      </c>
      <c r="F150" s="21"/>
      <c r="G150" s="137">
        <v>80</v>
      </c>
      <c r="H150" s="138">
        <v>10</v>
      </c>
      <c r="I150" s="137">
        <v>0</v>
      </c>
      <c r="J150" s="139">
        <f>IF(H150=0,0,I150/H150*K150*G150)</f>
        <v>0</v>
      </c>
      <c r="K150" s="140">
        <v>100</v>
      </c>
      <c r="L150" s="139">
        <f t="shared" si="21"/>
        <v>8000</v>
      </c>
      <c r="M150" s="139">
        <f t="shared" si="17"/>
        <v>0</v>
      </c>
      <c r="N150" s="141">
        <f t="shared" si="18"/>
        <v>0</v>
      </c>
      <c r="O150" s="126"/>
      <c r="P150" s="127"/>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R150" s="128"/>
      <c r="AS150" s="128"/>
      <c r="AT150" s="128"/>
      <c r="AU150" s="128"/>
      <c r="AV150" s="128"/>
      <c r="AW150" s="128"/>
      <c r="AX150" s="128"/>
      <c r="AY150" s="128"/>
      <c r="AZ150" s="128"/>
      <c r="BA150" s="128"/>
      <c r="BB150" s="128"/>
      <c r="BC150" s="128"/>
      <c r="BD150" s="128"/>
      <c r="BE150" s="128"/>
      <c r="BF150" s="128"/>
      <c r="BG150" s="128"/>
      <c r="BH150" s="128"/>
      <c r="BI150" s="128"/>
      <c r="BJ150" s="128"/>
      <c r="BK150" s="128"/>
      <c r="BL150" s="128"/>
      <c r="BM150" s="128"/>
      <c r="BN150" s="128"/>
      <c r="BO150" s="128"/>
      <c r="BP150" s="128"/>
      <c r="BQ150" s="128"/>
      <c r="BR150" s="128"/>
      <c r="BS150" s="128"/>
      <c r="BT150" s="128"/>
      <c r="BU150" s="128"/>
      <c r="BV150" s="128"/>
      <c r="BW150" s="128"/>
      <c r="BX150" s="128"/>
      <c r="BY150" s="128"/>
      <c r="BZ150" s="128"/>
      <c r="CA150" s="128"/>
      <c r="CB150" s="128"/>
      <c r="CC150" s="128"/>
      <c r="CD150" s="128"/>
      <c r="CE150" s="128"/>
      <c r="CF150" s="128"/>
      <c r="CG150" s="128"/>
      <c r="CH150" s="128"/>
      <c r="CI150" s="128"/>
      <c r="CJ150" s="128"/>
      <c r="CK150" s="128"/>
      <c r="CL150" s="128"/>
      <c r="CM150" s="128"/>
      <c r="CN150" s="128"/>
      <c r="CO150" s="128"/>
      <c r="CP150" s="128"/>
      <c r="CQ150" s="128"/>
      <c r="CR150" s="128"/>
      <c r="CS150" s="128"/>
      <c r="CT150" s="128"/>
      <c r="CU150" s="128"/>
      <c r="CV150" s="128"/>
      <c r="CW150" s="128"/>
      <c r="CX150" s="128"/>
      <c r="CY150" s="128"/>
      <c r="CZ150" s="128"/>
      <c r="DA150" s="128"/>
      <c r="DB150" s="128"/>
      <c r="DC150" s="128"/>
      <c r="DD150" s="128"/>
      <c r="DE150" s="128"/>
      <c r="DF150" s="128"/>
      <c r="DG150" s="128"/>
      <c r="DH150" s="128"/>
      <c r="DI150" s="128"/>
      <c r="DJ150" s="128"/>
      <c r="DK150" s="128"/>
      <c r="DL150" s="128"/>
      <c r="DM150" s="128"/>
      <c r="DN150" s="128"/>
      <c r="DO150" s="128"/>
      <c r="DP150" s="128"/>
      <c r="DQ150" s="128"/>
      <c r="DR150" s="128"/>
      <c r="DS150" s="128"/>
      <c r="DT150" s="128"/>
      <c r="DU150" s="128"/>
      <c r="DV150" s="128"/>
      <c r="DW150" s="128"/>
      <c r="DX150" s="128"/>
      <c r="DY150" s="128"/>
      <c r="DZ150" s="128"/>
      <c r="EA150" s="128"/>
      <c r="EB150" s="128"/>
      <c r="EC150" s="128"/>
      <c r="ED150" s="128"/>
      <c r="EE150" s="128"/>
      <c r="EF150" s="128"/>
      <c r="EG150" s="128"/>
      <c r="EH150" s="128"/>
      <c r="EI150" s="128"/>
      <c r="EJ150" s="128"/>
      <c r="EK150" s="128"/>
      <c r="EL150" s="128"/>
      <c r="EM150" s="128"/>
      <c r="EN150" s="128"/>
      <c r="EO150" s="128"/>
      <c r="EP150" s="128"/>
      <c r="EQ150" s="128"/>
      <c r="ER150" s="128"/>
      <c r="ES150" s="128"/>
      <c r="ET150" s="128"/>
      <c r="EU150" s="128"/>
      <c r="EV150" s="128"/>
      <c r="EW150" s="128"/>
      <c r="EX150" s="128"/>
      <c r="EY150" s="128"/>
      <c r="EZ150" s="128"/>
      <c r="FA150" s="128"/>
      <c r="FB150" s="128"/>
      <c r="FC150" s="128"/>
      <c r="FD150" s="128"/>
      <c r="FE150" s="128"/>
      <c r="FF150" s="128"/>
      <c r="FG150" s="128"/>
      <c r="FH150" s="128"/>
      <c r="FI150" s="128"/>
      <c r="FJ150" s="128"/>
      <c r="FK150" s="128"/>
      <c r="FL150" s="128"/>
      <c r="FM150" s="128"/>
      <c r="FN150" s="128"/>
      <c r="FO150" s="128"/>
      <c r="FP150" s="128"/>
      <c r="FQ150" s="128"/>
      <c r="FR150" s="128"/>
      <c r="FS150" s="128"/>
      <c r="FT150" s="128"/>
      <c r="FU150" s="128"/>
      <c r="FV150" s="128"/>
      <c r="FW150" s="128"/>
      <c r="FX150" s="128"/>
      <c r="FY150" s="128"/>
      <c r="FZ150" s="128"/>
      <c r="GA150" s="128"/>
      <c r="GB150" s="128"/>
      <c r="GC150" s="128"/>
      <c r="GD150" s="128"/>
      <c r="GE150" s="128"/>
      <c r="GF150" s="128"/>
      <c r="GG150" s="128"/>
      <c r="GH150" s="128"/>
      <c r="GI150" s="128"/>
      <c r="GJ150" s="128"/>
      <c r="GK150" s="128"/>
      <c r="GL150" s="128"/>
      <c r="GM150" s="128"/>
      <c r="GN150" s="128"/>
      <c r="GO150" s="128"/>
      <c r="GP150" s="128"/>
      <c r="GQ150" s="128"/>
      <c r="GR150" s="128"/>
      <c r="GS150" s="128"/>
      <c r="GT150" s="128"/>
      <c r="GU150" s="128"/>
      <c r="GV150" s="128"/>
      <c r="GW150" s="128"/>
      <c r="GX150" s="128"/>
      <c r="GY150" s="128"/>
      <c r="GZ150" s="128"/>
      <c r="HA150" s="128"/>
      <c r="HB150" s="128"/>
      <c r="HC150" s="128"/>
      <c r="HD150" s="128"/>
      <c r="HE150" s="128"/>
      <c r="HF150" s="128"/>
      <c r="HG150" s="128"/>
      <c r="HH150" s="128"/>
      <c r="HI150" s="128"/>
      <c r="HJ150" s="128"/>
      <c r="HK150" s="128"/>
      <c r="HL150" s="128"/>
      <c r="HM150" s="128"/>
      <c r="HN150" s="128"/>
      <c r="HO150" s="128"/>
      <c r="HP150" s="128"/>
      <c r="HQ150" s="128"/>
      <c r="HR150" s="128"/>
      <c r="HS150" s="128"/>
      <c r="HT150" s="128"/>
      <c r="HU150" s="128"/>
      <c r="HV150" s="128"/>
      <c r="HW150" s="128"/>
      <c r="HX150" s="128"/>
      <c r="HY150" s="128"/>
      <c r="HZ150" s="128"/>
      <c r="IA150" s="128"/>
      <c r="IB150" s="128"/>
      <c r="IC150" s="128"/>
      <c r="ID150" s="128"/>
      <c r="IE150" s="128"/>
      <c r="IF150" s="128"/>
      <c r="IG150" s="128"/>
      <c r="IH150" s="128"/>
      <c r="II150" s="128"/>
      <c r="IJ150" s="128"/>
      <c r="IK150" s="128"/>
      <c r="IL150" s="128"/>
      <c r="IM150" s="128"/>
      <c r="IN150" s="128"/>
      <c r="IO150" s="128"/>
      <c r="IP150" s="128"/>
      <c r="IQ150" s="128"/>
      <c r="IR150" s="128"/>
      <c r="IS150" s="128"/>
      <c r="IT150" s="128"/>
      <c r="IU150" s="128"/>
      <c r="IV150" s="128"/>
    </row>
    <row r="151" spans="1:256" s="129" customFormat="1">
      <c r="A151" s="76" t="s">
        <v>78</v>
      </c>
      <c r="B151" s="40">
        <v>607</v>
      </c>
      <c r="C151" s="145" t="s">
        <v>92</v>
      </c>
      <c r="D151" s="145"/>
      <c r="E151" s="145" t="s">
        <v>90</v>
      </c>
      <c r="F151" s="21"/>
      <c r="G151" s="146">
        <v>1</v>
      </c>
      <c r="H151" s="138">
        <v>10</v>
      </c>
      <c r="I151" s="137">
        <v>2</v>
      </c>
      <c r="J151" s="139">
        <f>IF(H151=0,0,I151/H151*K151*G151)</f>
        <v>240</v>
      </c>
      <c r="K151" s="140">
        <v>1200</v>
      </c>
      <c r="L151" s="139">
        <f t="shared" si="21"/>
        <v>1200</v>
      </c>
      <c r="M151" s="139">
        <f t="shared" si="17"/>
        <v>120</v>
      </c>
      <c r="N151" s="141">
        <f t="shared" si="18"/>
        <v>120</v>
      </c>
      <c r="O151" s="126"/>
      <c r="P151" s="127"/>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R151" s="128"/>
      <c r="AS151" s="128"/>
      <c r="AT151" s="128"/>
      <c r="AU151" s="128"/>
      <c r="AV151" s="128"/>
      <c r="AW151" s="128"/>
      <c r="AX151" s="128"/>
      <c r="AY151" s="128"/>
      <c r="AZ151" s="128"/>
      <c r="BA151" s="128"/>
      <c r="BB151" s="128"/>
      <c r="BC151" s="128"/>
      <c r="BD151" s="128"/>
      <c r="BE151" s="128"/>
      <c r="BF151" s="128"/>
      <c r="BG151" s="128"/>
      <c r="BH151" s="128"/>
      <c r="BI151" s="128"/>
      <c r="BJ151" s="128"/>
      <c r="BK151" s="128"/>
      <c r="BL151" s="128"/>
      <c r="BM151" s="128"/>
      <c r="BN151" s="128"/>
      <c r="BO151" s="128"/>
      <c r="BP151" s="128"/>
      <c r="BQ151" s="128"/>
      <c r="BR151" s="128"/>
      <c r="BS151" s="128"/>
      <c r="BT151" s="128"/>
      <c r="BU151" s="128"/>
      <c r="BV151" s="128"/>
      <c r="BW151" s="128"/>
      <c r="BX151" s="128"/>
      <c r="BY151" s="128"/>
      <c r="BZ151" s="128"/>
      <c r="CA151" s="128"/>
      <c r="CB151" s="128"/>
      <c r="CC151" s="128"/>
      <c r="CD151" s="128"/>
      <c r="CE151" s="128"/>
      <c r="CF151" s="128"/>
      <c r="CG151" s="128"/>
      <c r="CH151" s="128"/>
      <c r="CI151" s="128"/>
      <c r="CJ151" s="128"/>
      <c r="CK151" s="128"/>
      <c r="CL151" s="128"/>
      <c r="CM151" s="128"/>
      <c r="CN151" s="128"/>
      <c r="CO151" s="128"/>
      <c r="CP151" s="128"/>
      <c r="CQ151" s="128"/>
      <c r="CR151" s="128"/>
      <c r="CS151" s="128"/>
      <c r="CT151" s="128"/>
      <c r="CU151" s="128"/>
      <c r="CV151" s="128"/>
      <c r="CW151" s="128"/>
      <c r="CX151" s="128"/>
      <c r="CY151" s="128"/>
      <c r="CZ151" s="128"/>
      <c r="DA151" s="128"/>
      <c r="DB151" s="128"/>
      <c r="DC151" s="128"/>
      <c r="DD151" s="128"/>
      <c r="DE151" s="128"/>
      <c r="DF151" s="128"/>
      <c r="DG151" s="128"/>
      <c r="DH151" s="128"/>
      <c r="DI151" s="128"/>
      <c r="DJ151" s="128"/>
      <c r="DK151" s="128"/>
      <c r="DL151" s="128"/>
      <c r="DM151" s="128"/>
      <c r="DN151" s="128"/>
      <c r="DO151" s="128"/>
      <c r="DP151" s="128"/>
      <c r="DQ151" s="128"/>
      <c r="DR151" s="128"/>
      <c r="DS151" s="128"/>
      <c r="DT151" s="128"/>
      <c r="DU151" s="128"/>
      <c r="DV151" s="128"/>
      <c r="DW151" s="128"/>
      <c r="DX151" s="128"/>
      <c r="DY151" s="128"/>
      <c r="DZ151" s="128"/>
      <c r="EA151" s="128"/>
      <c r="EB151" s="128"/>
      <c r="EC151" s="128"/>
      <c r="ED151" s="128"/>
      <c r="EE151" s="128"/>
      <c r="EF151" s="128"/>
      <c r="EG151" s="128"/>
      <c r="EH151" s="128"/>
      <c r="EI151" s="128"/>
      <c r="EJ151" s="128"/>
      <c r="EK151" s="128"/>
      <c r="EL151" s="128"/>
      <c r="EM151" s="128"/>
      <c r="EN151" s="128"/>
      <c r="EO151" s="128"/>
      <c r="EP151" s="128"/>
      <c r="EQ151" s="128"/>
      <c r="ER151" s="128"/>
      <c r="ES151" s="128"/>
      <c r="ET151" s="128"/>
      <c r="EU151" s="128"/>
      <c r="EV151" s="128"/>
      <c r="EW151" s="128"/>
      <c r="EX151" s="128"/>
      <c r="EY151" s="128"/>
      <c r="EZ151" s="128"/>
      <c r="FA151" s="128"/>
      <c r="FB151" s="128"/>
      <c r="FC151" s="128"/>
      <c r="FD151" s="128"/>
      <c r="FE151" s="128"/>
      <c r="FF151" s="128"/>
      <c r="FG151" s="128"/>
      <c r="FH151" s="128"/>
      <c r="FI151" s="128"/>
      <c r="FJ151" s="128"/>
      <c r="FK151" s="128"/>
      <c r="FL151" s="128"/>
      <c r="FM151" s="128"/>
      <c r="FN151" s="128"/>
      <c r="FO151" s="128"/>
      <c r="FP151" s="128"/>
      <c r="FQ151" s="128"/>
      <c r="FR151" s="128"/>
      <c r="FS151" s="128"/>
      <c r="FT151" s="128"/>
      <c r="FU151" s="128"/>
      <c r="FV151" s="128"/>
      <c r="FW151" s="128"/>
      <c r="FX151" s="128"/>
      <c r="FY151" s="128"/>
      <c r="FZ151" s="128"/>
      <c r="GA151" s="128"/>
      <c r="GB151" s="128"/>
      <c r="GC151" s="128"/>
      <c r="GD151" s="128"/>
      <c r="GE151" s="128"/>
      <c r="GF151" s="128"/>
      <c r="GG151" s="128"/>
      <c r="GH151" s="128"/>
      <c r="GI151" s="128"/>
      <c r="GJ151" s="128"/>
      <c r="GK151" s="128"/>
      <c r="GL151" s="128"/>
      <c r="GM151" s="128"/>
      <c r="GN151" s="128"/>
      <c r="GO151" s="128"/>
      <c r="GP151" s="128"/>
      <c r="GQ151" s="128"/>
      <c r="GR151" s="128"/>
      <c r="GS151" s="128"/>
      <c r="GT151" s="128"/>
      <c r="GU151" s="128"/>
      <c r="GV151" s="128"/>
      <c r="GW151" s="128"/>
      <c r="GX151" s="128"/>
      <c r="GY151" s="128"/>
      <c r="GZ151" s="128"/>
      <c r="HA151" s="128"/>
      <c r="HB151" s="128"/>
      <c r="HC151" s="128"/>
      <c r="HD151" s="128"/>
      <c r="HE151" s="128"/>
      <c r="HF151" s="128"/>
      <c r="HG151" s="128"/>
      <c r="HH151" s="128"/>
      <c r="HI151" s="128"/>
      <c r="HJ151" s="128"/>
      <c r="HK151" s="128"/>
      <c r="HL151" s="128"/>
      <c r="HM151" s="128"/>
      <c r="HN151" s="128"/>
      <c r="HO151" s="128"/>
      <c r="HP151" s="128"/>
      <c r="HQ151" s="128"/>
      <c r="HR151" s="128"/>
      <c r="HS151" s="128"/>
      <c r="HT151" s="128"/>
      <c r="HU151" s="128"/>
      <c r="HV151" s="128"/>
      <c r="HW151" s="128"/>
      <c r="HX151" s="128"/>
      <c r="HY151" s="128"/>
      <c r="HZ151" s="128"/>
      <c r="IA151" s="128"/>
      <c r="IB151" s="128"/>
      <c r="IC151" s="128"/>
      <c r="ID151" s="128"/>
      <c r="IE151" s="128"/>
      <c r="IF151" s="128"/>
      <c r="IG151" s="128"/>
      <c r="IH151" s="128"/>
      <c r="II151" s="128"/>
      <c r="IJ151" s="128"/>
      <c r="IK151" s="128"/>
      <c r="IL151" s="128"/>
      <c r="IM151" s="128"/>
      <c r="IN151" s="128"/>
      <c r="IO151" s="128"/>
      <c r="IP151" s="128"/>
      <c r="IQ151" s="128"/>
      <c r="IR151" s="128"/>
      <c r="IS151" s="128"/>
      <c r="IT151" s="128"/>
      <c r="IU151" s="128"/>
      <c r="IV151" s="128"/>
    </row>
    <row r="152" spans="1:256" s="129" customFormat="1">
      <c r="A152" s="76" t="s">
        <v>78</v>
      </c>
      <c r="B152" s="40">
        <v>608</v>
      </c>
      <c r="C152" s="40" t="s">
        <v>199</v>
      </c>
      <c r="D152" s="40"/>
      <c r="E152" s="40"/>
      <c r="F152" s="40" t="s">
        <v>129</v>
      </c>
      <c r="G152" s="137">
        <v>12</v>
      </c>
      <c r="H152" s="138">
        <v>15</v>
      </c>
      <c r="I152" s="146">
        <v>9</v>
      </c>
      <c r="J152" s="139">
        <f>IF(H152=0,0,I152/H152*K152*G152)</f>
        <v>144</v>
      </c>
      <c r="K152" s="140">
        <v>20</v>
      </c>
      <c r="L152" s="139">
        <f t="shared" si="21"/>
        <v>240</v>
      </c>
      <c r="M152" s="139">
        <f t="shared" si="17"/>
        <v>1.3333333333333333</v>
      </c>
      <c r="N152" s="141">
        <f t="shared" si="18"/>
        <v>16</v>
      </c>
      <c r="O152" s="126"/>
      <c r="P152" s="127"/>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AS152" s="128"/>
      <c r="AT152" s="128"/>
      <c r="AU152" s="128"/>
      <c r="AV152" s="128"/>
      <c r="AW152" s="128"/>
      <c r="AX152" s="128"/>
      <c r="AY152" s="128"/>
      <c r="AZ152" s="128"/>
      <c r="BA152" s="128"/>
      <c r="BB152" s="128"/>
      <c r="BC152" s="128"/>
      <c r="BD152" s="128"/>
      <c r="BE152" s="128"/>
      <c r="BF152" s="128"/>
      <c r="BG152" s="128"/>
      <c r="BH152" s="128"/>
      <c r="BI152" s="128"/>
      <c r="BJ152" s="128"/>
      <c r="BK152" s="128"/>
      <c r="BL152" s="128"/>
      <c r="BM152" s="128"/>
      <c r="BN152" s="128"/>
      <c r="BO152" s="128"/>
      <c r="BP152" s="128"/>
      <c r="BQ152" s="128"/>
      <c r="BR152" s="128"/>
      <c r="BS152" s="128"/>
      <c r="BT152" s="128"/>
      <c r="BU152" s="128"/>
      <c r="BV152" s="128"/>
      <c r="BW152" s="128"/>
      <c r="BX152" s="128"/>
      <c r="BY152" s="128"/>
      <c r="BZ152" s="128"/>
      <c r="CA152" s="128"/>
      <c r="CB152" s="128"/>
      <c r="CC152" s="128"/>
      <c r="CD152" s="128"/>
      <c r="CE152" s="128"/>
      <c r="CF152" s="128"/>
      <c r="CG152" s="128"/>
      <c r="CH152" s="128"/>
      <c r="CI152" s="128"/>
      <c r="CJ152" s="128"/>
      <c r="CK152" s="128"/>
      <c r="CL152" s="128"/>
      <c r="CM152" s="128"/>
      <c r="CN152" s="128"/>
      <c r="CO152" s="128"/>
      <c r="CP152" s="128"/>
      <c r="CQ152" s="128"/>
      <c r="CR152" s="128"/>
      <c r="CS152" s="128"/>
      <c r="CT152" s="128"/>
      <c r="CU152" s="128"/>
      <c r="CV152" s="128"/>
      <c r="CW152" s="128"/>
      <c r="CX152" s="128"/>
      <c r="CY152" s="128"/>
      <c r="CZ152" s="128"/>
      <c r="DA152" s="128"/>
      <c r="DB152" s="128"/>
      <c r="DC152" s="128"/>
      <c r="DD152" s="128"/>
      <c r="DE152" s="128"/>
      <c r="DF152" s="128"/>
      <c r="DG152" s="128"/>
      <c r="DH152" s="128"/>
      <c r="DI152" s="128"/>
      <c r="DJ152" s="128"/>
      <c r="DK152" s="128"/>
      <c r="DL152" s="128"/>
      <c r="DM152" s="128"/>
      <c r="DN152" s="128"/>
      <c r="DO152" s="128"/>
      <c r="DP152" s="128"/>
      <c r="DQ152" s="128"/>
      <c r="DR152" s="128"/>
      <c r="DS152" s="128"/>
      <c r="DT152" s="128"/>
      <c r="DU152" s="128"/>
      <c r="DV152" s="128"/>
      <c r="DW152" s="128"/>
      <c r="DX152" s="128"/>
      <c r="DY152" s="128"/>
      <c r="DZ152" s="128"/>
      <c r="EA152" s="128"/>
      <c r="EB152" s="128"/>
      <c r="EC152" s="128"/>
      <c r="ED152" s="128"/>
      <c r="EE152" s="128"/>
      <c r="EF152" s="128"/>
      <c r="EG152" s="128"/>
      <c r="EH152" s="128"/>
      <c r="EI152" s="128"/>
      <c r="EJ152" s="128"/>
      <c r="EK152" s="128"/>
      <c r="EL152" s="128"/>
      <c r="EM152" s="128"/>
      <c r="EN152" s="128"/>
      <c r="EO152" s="128"/>
      <c r="EP152" s="128"/>
      <c r="EQ152" s="128"/>
      <c r="ER152" s="128"/>
      <c r="ES152" s="128"/>
      <c r="ET152" s="128"/>
      <c r="EU152" s="128"/>
      <c r="EV152" s="128"/>
      <c r="EW152" s="128"/>
      <c r="EX152" s="128"/>
      <c r="EY152" s="128"/>
      <c r="EZ152" s="128"/>
      <c r="FA152" s="128"/>
      <c r="FB152" s="128"/>
      <c r="FC152" s="128"/>
      <c r="FD152" s="128"/>
      <c r="FE152" s="128"/>
      <c r="FF152" s="128"/>
      <c r="FG152" s="128"/>
      <c r="FH152" s="128"/>
      <c r="FI152" s="128"/>
      <c r="FJ152" s="128"/>
      <c r="FK152" s="128"/>
      <c r="FL152" s="128"/>
      <c r="FM152" s="128"/>
      <c r="FN152" s="128"/>
      <c r="FO152" s="128"/>
      <c r="FP152" s="128"/>
      <c r="FQ152" s="128"/>
      <c r="FR152" s="128"/>
      <c r="FS152" s="128"/>
      <c r="FT152" s="128"/>
      <c r="FU152" s="128"/>
      <c r="FV152" s="128"/>
      <c r="FW152" s="128"/>
      <c r="FX152" s="128"/>
      <c r="FY152" s="128"/>
      <c r="FZ152" s="128"/>
      <c r="GA152" s="128"/>
      <c r="GB152" s="128"/>
      <c r="GC152" s="128"/>
      <c r="GD152" s="128"/>
      <c r="GE152" s="128"/>
      <c r="GF152" s="128"/>
      <c r="GG152" s="128"/>
      <c r="GH152" s="128"/>
      <c r="GI152" s="128"/>
      <c r="GJ152" s="128"/>
      <c r="GK152" s="128"/>
      <c r="GL152" s="128"/>
      <c r="GM152" s="128"/>
      <c r="GN152" s="128"/>
      <c r="GO152" s="128"/>
      <c r="GP152" s="128"/>
      <c r="GQ152" s="128"/>
      <c r="GR152" s="128"/>
      <c r="GS152" s="128"/>
      <c r="GT152" s="128"/>
      <c r="GU152" s="128"/>
      <c r="GV152" s="128"/>
      <c r="GW152" s="128"/>
      <c r="GX152" s="128"/>
      <c r="GY152" s="128"/>
      <c r="GZ152" s="128"/>
      <c r="HA152" s="128"/>
      <c r="HB152" s="128"/>
      <c r="HC152" s="128"/>
      <c r="HD152" s="128"/>
      <c r="HE152" s="128"/>
      <c r="HF152" s="128"/>
      <c r="HG152" s="128"/>
      <c r="HH152" s="128"/>
      <c r="HI152" s="128"/>
      <c r="HJ152" s="128"/>
      <c r="HK152" s="128"/>
      <c r="HL152" s="128"/>
      <c r="HM152" s="128"/>
      <c r="HN152" s="128"/>
      <c r="HO152" s="128"/>
      <c r="HP152" s="128"/>
      <c r="HQ152" s="128"/>
      <c r="HR152" s="128"/>
      <c r="HS152" s="128"/>
      <c r="HT152" s="128"/>
      <c r="HU152" s="128"/>
      <c r="HV152" s="128"/>
      <c r="HW152" s="128"/>
      <c r="HX152" s="128"/>
      <c r="HY152" s="128"/>
      <c r="HZ152" s="128"/>
      <c r="IA152" s="128"/>
      <c r="IB152" s="128"/>
      <c r="IC152" s="128"/>
      <c r="ID152" s="128"/>
      <c r="IE152" s="128"/>
      <c r="IF152" s="128"/>
      <c r="IG152" s="128"/>
      <c r="IH152" s="128"/>
      <c r="II152" s="128"/>
      <c r="IJ152" s="128"/>
      <c r="IK152" s="128"/>
      <c r="IL152" s="128"/>
      <c r="IM152" s="128"/>
      <c r="IN152" s="128"/>
      <c r="IO152" s="128"/>
      <c r="IP152" s="128"/>
      <c r="IQ152" s="128"/>
      <c r="IR152" s="128"/>
      <c r="IS152" s="128"/>
      <c r="IT152" s="128"/>
      <c r="IU152" s="128"/>
      <c r="IV152" s="128"/>
    </row>
    <row r="153" spans="1:256">
      <c r="A153" s="76" t="s">
        <v>78</v>
      </c>
      <c r="B153" s="40">
        <v>609</v>
      </c>
      <c r="C153" s="40" t="s">
        <v>200</v>
      </c>
      <c r="D153" s="40"/>
      <c r="E153" s="40"/>
      <c r="F153" s="41" t="s">
        <v>129</v>
      </c>
      <c r="G153" s="42">
        <v>1</v>
      </c>
      <c r="H153" s="43">
        <v>10</v>
      </c>
      <c r="I153" s="42">
        <v>0</v>
      </c>
      <c r="J153" s="44">
        <f>IF(H153=0,0,I153/H153*K153*G153)</f>
        <v>0</v>
      </c>
      <c r="K153" s="45">
        <v>4</v>
      </c>
      <c r="L153" s="44">
        <f t="shared" si="21"/>
        <v>4</v>
      </c>
      <c r="M153" s="44">
        <f t="shared" si="17"/>
        <v>0</v>
      </c>
      <c r="N153" s="77">
        <f t="shared" si="18"/>
        <v>0</v>
      </c>
      <c r="O153" s="63"/>
      <c r="P153" s="36"/>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25"/>
      <c r="DS153" s="25"/>
      <c r="DT153" s="25"/>
      <c r="DU153" s="25"/>
      <c r="DV153" s="25"/>
      <c r="DW153" s="25"/>
      <c r="DX153" s="25"/>
      <c r="DY153" s="25"/>
      <c r="DZ153" s="25"/>
      <c r="EA153" s="25"/>
      <c r="EB153" s="25"/>
      <c r="EC153" s="25"/>
      <c r="ED153" s="25"/>
      <c r="EE153" s="25"/>
      <c r="EF153" s="25"/>
      <c r="EG153" s="25"/>
      <c r="EH153" s="25"/>
      <c r="EI153" s="25"/>
      <c r="EJ153" s="25"/>
      <c r="EK153" s="25"/>
      <c r="EL153" s="25"/>
      <c r="EM153" s="25"/>
      <c r="EN153" s="25"/>
      <c r="EO153" s="25"/>
      <c r="EP153" s="25"/>
      <c r="EQ153" s="25"/>
      <c r="ER153" s="25"/>
      <c r="ES153" s="25"/>
      <c r="ET153" s="25"/>
      <c r="EU153" s="25"/>
      <c r="EV153" s="25"/>
      <c r="EW153" s="25"/>
      <c r="EX153" s="25"/>
      <c r="EY153" s="25"/>
      <c r="EZ153" s="25"/>
      <c r="FA153" s="25"/>
      <c r="FB153" s="25"/>
      <c r="FC153" s="25"/>
      <c r="FD153" s="25"/>
      <c r="FE153" s="25"/>
      <c r="FF153" s="25"/>
      <c r="FG153" s="25"/>
      <c r="FH153" s="25"/>
      <c r="FI153" s="25"/>
      <c r="FJ153" s="25"/>
      <c r="FK153" s="25"/>
      <c r="FL153" s="25"/>
      <c r="FM153" s="25"/>
      <c r="FN153" s="25"/>
      <c r="FO153" s="25"/>
      <c r="FP153" s="25"/>
      <c r="FQ153" s="25"/>
      <c r="FR153" s="25"/>
      <c r="FS153" s="25"/>
      <c r="FT153" s="25"/>
      <c r="FU153" s="25"/>
      <c r="FV153" s="25"/>
      <c r="FW153" s="25"/>
      <c r="FX153" s="25"/>
      <c r="FY153" s="25"/>
      <c r="FZ153" s="25"/>
      <c r="GA153" s="25"/>
      <c r="GB153" s="25"/>
      <c r="GC153" s="25"/>
      <c r="GD153" s="25"/>
      <c r="GE153" s="25"/>
      <c r="GF153" s="25"/>
      <c r="GG153" s="25"/>
      <c r="GH153" s="25"/>
      <c r="GI153" s="25"/>
      <c r="GJ153" s="25"/>
      <c r="GK153" s="25"/>
      <c r="GL153" s="25"/>
      <c r="GM153" s="25"/>
      <c r="GN153" s="25"/>
      <c r="GO153" s="25"/>
      <c r="GP153" s="25"/>
      <c r="GQ153" s="25"/>
      <c r="GR153" s="25"/>
      <c r="GS153" s="25"/>
      <c r="GT153" s="25"/>
      <c r="GU153" s="25"/>
      <c r="GV153" s="25"/>
      <c r="GW153" s="25"/>
      <c r="GX153" s="25"/>
      <c r="GY153" s="25"/>
      <c r="GZ153" s="25"/>
      <c r="HA153" s="25"/>
      <c r="HB153" s="25"/>
      <c r="HC153" s="25"/>
      <c r="HD153" s="25"/>
      <c r="HE153" s="25"/>
      <c r="HF153" s="25"/>
      <c r="HG153" s="25"/>
      <c r="HH153" s="25"/>
      <c r="HI153" s="25"/>
      <c r="HJ153" s="25"/>
      <c r="HK153" s="25"/>
      <c r="HL153" s="25"/>
      <c r="HM153" s="25"/>
      <c r="HN153" s="25"/>
      <c r="HO153" s="25"/>
      <c r="HP153" s="25"/>
      <c r="HQ153" s="25"/>
      <c r="HR153" s="25"/>
      <c r="HS153" s="25"/>
      <c r="HT153" s="25"/>
      <c r="HU153" s="25"/>
      <c r="HV153" s="25"/>
      <c r="HW153" s="25"/>
      <c r="HX153" s="25"/>
      <c r="HY153" s="25"/>
      <c r="HZ153" s="25"/>
      <c r="IA153" s="25"/>
      <c r="IB153" s="25"/>
      <c r="IC153" s="25"/>
      <c r="ID153" s="25"/>
      <c r="IE153" s="25"/>
      <c r="IF153" s="25"/>
      <c r="IG153" s="25"/>
      <c r="IH153" s="25"/>
      <c r="II153" s="25"/>
      <c r="IJ153" s="25"/>
      <c r="IK153" s="25"/>
      <c r="IL153" s="25"/>
      <c r="IM153" s="25"/>
      <c r="IN153" s="25"/>
      <c r="IO153" s="25"/>
      <c r="IP153" s="25"/>
      <c r="IQ153" s="25"/>
      <c r="IR153" s="25"/>
      <c r="IS153" s="25"/>
      <c r="IT153" s="25"/>
      <c r="IU153" s="25"/>
      <c r="IV153" s="25"/>
    </row>
    <row r="154" spans="1:256">
      <c r="A154" s="76" t="s">
        <v>78</v>
      </c>
      <c r="B154" s="40">
        <v>610</v>
      </c>
      <c r="C154" s="40" t="s">
        <v>201</v>
      </c>
      <c r="D154" s="40"/>
      <c r="E154" s="40"/>
      <c r="F154" s="41" t="s">
        <v>240</v>
      </c>
      <c r="G154" s="42">
        <v>10</v>
      </c>
      <c r="H154" s="43">
        <v>20</v>
      </c>
      <c r="I154" s="42">
        <v>0</v>
      </c>
      <c r="J154" s="44">
        <f>IF(H154=0,0,I154/H154*K154*G154)</f>
        <v>0</v>
      </c>
      <c r="K154" s="45">
        <v>25</v>
      </c>
      <c r="L154" s="44">
        <f t="shared" si="21"/>
        <v>250</v>
      </c>
      <c r="M154" s="44">
        <f t="shared" si="17"/>
        <v>0</v>
      </c>
      <c r="N154" s="77">
        <f t="shared" si="18"/>
        <v>0</v>
      </c>
      <c r="O154" s="63"/>
      <c r="P154" s="36"/>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c r="DA154" s="25"/>
      <c r="DB154" s="25"/>
      <c r="DC154" s="25"/>
      <c r="DD154" s="25"/>
      <c r="DE154" s="25"/>
      <c r="DF154" s="25"/>
      <c r="DG154" s="25"/>
      <c r="DH154" s="25"/>
      <c r="DI154" s="25"/>
      <c r="DJ154" s="25"/>
      <c r="DK154" s="25"/>
      <c r="DL154" s="25"/>
      <c r="DM154" s="25"/>
      <c r="DN154" s="25"/>
      <c r="DO154" s="25"/>
      <c r="DP154" s="25"/>
      <c r="DQ154" s="25"/>
      <c r="DR154" s="25"/>
      <c r="DS154" s="25"/>
      <c r="DT154" s="25"/>
      <c r="DU154" s="25"/>
      <c r="DV154" s="25"/>
      <c r="DW154" s="25"/>
      <c r="DX154" s="25"/>
      <c r="DY154" s="25"/>
      <c r="DZ154" s="25"/>
      <c r="EA154" s="25"/>
      <c r="EB154" s="25"/>
      <c r="EC154" s="25"/>
      <c r="ED154" s="25"/>
      <c r="EE154" s="25"/>
      <c r="EF154" s="25"/>
      <c r="EG154" s="25"/>
      <c r="EH154" s="25"/>
      <c r="EI154" s="25"/>
      <c r="EJ154" s="25"/>
      <c r="EK154" s="25"/>
      <c r="EL154" s="25"/>
      <c r="EM154" s="25"/>
      <c r="EN154" s="25"/>
      <c r="EO154" s="25"/>
      <c r="EP154" s="25"/>
      <c r="EQ154" s="25"/>
      <c r="ER154" s="25"/>
      <c r="ES154" s="25"/>
      <c r="ET154" s="25"/>
      <c r="EU154" s="25"/>
      <c r="EV154" s="25"/>
      <c r="EW154" s="25"/>
      <c r="EX154" s="25"/>
      <c r="EY154" s="25"/>
      <c r="EZ154" s="25"/>
      <c r="FA154" s="25"/>
      <c r="FB154" s="25"/>
      <c r="FC154" s="25"/>
      <c r="FD154" s="25"/>
      <c r="FE154" s="25"/>
      <c r="FF154" s="25"/>
      <c r="FG154" s="25"/>
      <c r="FH154" s="25"/>
      <c r="FI154" s="25"/>
      <c r="FJ154" s="25"/>
      <c r="FK154" s="25"/>
      <c r="FL154" s="25"/>
      <c r="FM154" s="25"/>
      <c r="FN154" s="25"/>
      <c r="FO154" s="25"/>
      <c r="FP154" s="25"/>
      <c r="FQ154" s="25"/>
      <c r="FR154" s="25"/>
      <c r="FS154" s="25"/>
      <c r="FT154" s="25"/>
      <c r="FU154" s="25"/>
      <c r="FV154" s="25"/>
      <c r="FW154" s="25"/>
      <c r="FX154" s="25"/>
      <c r="FY154" s="25"/>
      <c r="FZ154" s="25"/>
      <c r="GA154" s="25"/>
      <c r="GB154" s="25"/>
      <c r="GC154" s="25"/>
      <c r="GD154" s="25"/>
      <c r="GE154" s="25"/>
      <c r="GF154" s="25"/>
      <c r="GG154" s="25"/>
      <c r="GH154" s="25"/>
      <c r="GI154" s="25"/>
      <c r="GJ154" s="25"/>
      <c r="GK154" s="25"/>
      <c r="GL154" s="25"/>
      <c r="GM154" s="25"/>
      <c r="GN154" s="25"/>
      <c r="GO154" s="25"/>
      <c r="GP154" s="25"/>
      <c r="GQ154" s="25"/>
      <c r="GR154" s="25"/>
      <c r="GS154" s="25"/>
      <c r="GT154" s="25"/>
      <c r="GU154" s="25"/>
      <c r="GV154" s="25"/>
      <c r="GW154" s="25"/>
      <c r="GX154" s="25"/>
      <c r="GY154" s="25"/>
      <c r="GZ154" s="25"/>
      <c r="HA154" s="25"/>
      <c r="HB154" s="25"/>
      <c r="HC154" s="25"/>
      <c r="HD154" s="25"/>
      <c r="HE154" s="25"/>
      <c r="HF154" s="25"/>
      <c r="HG154" s="25"/>
      <c r="HH154" s="25"/>
      <c r="HI154" s="25"/>
      <c r="HJ154" s="25"/>
      <c r="HK154" s="25"/>
      <c r="HL154" s="25"/>
      <c r="HM154" s="25"/>
      <c r="HN154" s="25"/>
      <c r="HO154" s="25"/>
      <c r="HP154" s="25"/>
      <c r="HQ154" s="25"/>
      <c r="HR154" s="25"/>
      <c r="HS154" s="25"/>
      <c r="HT154" s="25"/>
      <c r="HU154" s="25"/>
      <c r="HV154" s="25"/>
      <c r="HW154" s="25"/>
      <c r="HX154" s="25"/>
      <c r="HY154" s="25"/>
      <c r="HZ154" s="25"/>
      <c r="IA154" s="25"/>
      <c r="IB154" s="25"/>
      <c r="IC154" s="25"/>
      <c r="ID154" s="25"/>
      <c r="IE154" s="25"/>
      <c r="IF154" s="25"/>
      <c r="IG154" s="25"/>
      <c r="IH154" s="25"/>
      <c r="II154" s="25"/>
      <c r="IJ154" s="25"/>
      <c r="IK154" s="25"/>
      <c r="IL154" s="25"/>
      <c r="IM154" s="25"/>
      <c r="IN154" s="25"/>
      <c r="IO154" s="25"/>
      <c r="IP154" s="25"/>
      <c r="IQ154" s="25"/>
      <c r="IR154" s="25"/>
      <c r="IS154" s="25"/>
      <c r="IT154" s="25"/>
      <c r="IU154" s="25"/>
      <c r="IV154" s="25"/>
    </row>
    <row r="155" spans="1:256">
      <c r="A155" s="76" t="s">
        <v>78</v>
      </c>
      <c r="B155" s="40">
        <v>611</v>
      </c>
      <c r="C155" s="40" t="s">
        <v>202</v>
      </c>
      <c r="D155" s="40"/>
      <c r="E155" s="58" t="s">
        <v>90</v>
      </c>
      <c r="F155" s="21"/>
      <c r="G155" s="42">
        <v>2</v>
      </c>
      <c r="H155" s="43">
        <v>15</v>
      </c>
      <c r="I155" s="42">
        <v>0</v>
      </c>
      <c r="J155" s="44">
        <f>IF(H155=0,0,I155/H155*K155*G155)</f>
        <v>0</v>
      </c>
      <c r="K155" s="45">
        <v>4</v>
      </c>
      <c r="L155" s="44">
        <f t="shared" si="21"/>
        <v>8</v>
      </c>
      <c r="M155" s="44">
        <f t="shared" si="17"/>
        <v>0</v>
      </c>
      <c r="N155" s="77">
        <f t="shared" si="18"/>
        <v>0</v>
      </c>
      <c r="O155" s="63"/>
      <c r="P155" s="36"/>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c r="CV155" s="25"/>
      <c r="CW155" s="25"/>
      <c r="CX155" s="25"/>
      <c r="CY155" s="25"/>
      <c r="CZ155" s="25"/>
      <c r="DA155" s="25"/>
      <c r="DB155" s="25"/>
      <c r="DC155" s="25"/>
      <c r="DD155" s="25"/>
      <c r="DE155" s="25"/>
      <c r="DF155" s="25"/>
      <c r="DG155" s="25"/>
      <c r="DH155" s="25"/>
      <c r="DI155" s="25"/>
      <c r="DJ155" s="25"/>
      <c r="DK155" s="25"/>
      <c r="DL155" s="25"/>
      <c r="DM155" s="25"/>
      <c r="DN155" s="25"/>
      <c r="DO155" s="25"/>
      <c r="DP155" s="25"/>
      <c r="DQ155" s="25"/>
      <c r="DR155" s="25"/>
      <c r="DS155" s="25"/>
      <c r="DT155" s="25"/>
      <c r="DU155" s="25"/>
      <c r="DV155" s="25"/>
      <c r="DW155" s="25"/>
      <c r="DX155" s="25"/>
      <c r="DY155" s="25"/>
      <c r="DZ155" s="25"/>
      <c r="EA155" s="25"/>
      <c r="EB155" s="25"/>
      <c r="EC155" s="25"/>
      <c r="ED155" s="25"/>
      <c r="EE155" s="25"/>
      <c r="EF155" s="25"/>
      <c r="EG155" s="25"/>
      <c r="EH155" s="25"/>
      <c r="EI155" s="25"/>
      <c r="EJ155" s="25"/>
      <c r="EK155" s="25"/>
      <c r="EL155" s="25"/>
      <c r="EM155" s="25"/>
      <c r="EN155" s="25"/>
      <c r="EO155" s="25"/>
      <c r="EP155" s="25"/>
      <c r="EQ155" s="25"/>
      <c r="ER155" s="25"/>
      <c r="ES155" s="25"/>
      <c r="ET155" s="25"/>
      <c r="EU155" s="25"/>
      <c r="EV155" s="25"/>
      <c r="EW155" s="25"/>
      <c r="EX155" s="25"/>
      <c r="EY155" s="25"/>
      <c r="EZ155" s="25"/>
      <c r="FA155" s="25"/>
      <c r="FB155" s="25"/>
      <c r="FC155" s="25"/>
      <c r="FD155" s="25"/>
      <c r="FE155" s="25"/>
      <c r="FF155" s="25"/>
      <c r="FG155" s="25"/>
      <c r="FH155" s="25"/>
      <c r="FI155" s="25"/>
      <c r="FJ155" s="25"/>
      <c r="FK155" s="25"/>
      <c r="FL155" s="25"/>
      <c r="FM155" s="25"/>
      <c r="FN155" s="25"/>
      <c r="FO155" s="25"/>
      <c r="FP155" s="25"/>
      <c r="FQ155" s="25"/>
      <c r="FR155" s="25"/>
      <c r="FS155" s="25"/>
      <c r="FT155" s="25"/>
      <c r="FU155" s="25"/>
      <c r="FV155" s="25"/>
      <c r="FW155" s="25"/>
      <c r="FX155" s="25"/>
      <c r="FY155" s="25"/>
      <c r="FZ155" s="25"/>
      <c r="GA155" s="25"/>
      <c r="GB155" s="25"/>
      <c r="GC155" s="25"/>
      <c r="GD155" s="25"/>
      <c r="GE155" s="25"/>
      <c r="GF155" s="25"/>
      <c r="GG155" s="25"/>
      <c r="GH155" s="25"/>
      <c r="GI155" s="25"/>
      <c r="GJ155" s="25"/>
      <c r="GK155" s="25"/>
      <c r="GL155" s="25"/>
      <c r="GM155" s="25"/>
      <c r="GN155" s="25"/>
      <c r="GO155" s="25"/>
      <c r="GP155" s="25"/>
      <c r="GQ155" s="25"/>
      <c r="GR155" s="25"/>
      <c r="GS155" s="25"/>
      <c r="GT155" s="25"/>
      <c r="GU155" s="25"/>
      <c r="GV155" s="25"/>
      <c r="GW155" s="25"/>
      <c r="GX155" s="25"/>
      <c r="GY155" s="25"/>
      <c r="GZ155" s="25"/>
      <c r="HA155" s="25"/>
      <c r="HB155" s="25"/>
      <c r="HC155" s="25"/>
      <c r="HD155" s="25"/>
      <c r="HE155" s="25"/>
      <c r="HF155" s="25"/>
      <c r="HG155" s="25"/>
      <c r="HH155" s="25"/>
      <c r="HI155" s="25"/>
      <c r="HJ155" s="25"/>
      <c r="HK155" s="25"/>
      <c r="HL155" s="25"/>
      <c r="HM155" s="25"/>
      <c r="HN155" s="25"/>
      <c r="HO155" s="25"/>
      <c r="HP155" s="25"/>
      <c r="HQ155" s="25"/>
      <c r="HR155" s="25"/>
      <c r="HS155" s="25"/>
      <c r="HT155" s="25"/>
      <c r="HU155" s="25"/>
      <c r="HV155" s="25"/>
      <c r="HW155" s="25"/>
      <c r="HX155" s="25"/>
      <c r="HY155" s="25"/>
      <c r="HZ155" s="25"/>
      <c r="IA155" s="25"/>
      <c r="IB155" s="25"/>
      <c r="IC155" s="25"/>
      <c r="ID155" s="25"/>
      <c r="IE155" s="25"/>
      <c r="IF155" s="25"/>
      <c r="IG155" s="25"/>
      <c r="IH155" s="25"/>
      <c r="II155" s="25"/>
      <c r="IJ155" s="25"/>
      <c r="IK155" s="25"/>
      <c r="IL155" s="25"/>
      <c r="IM155" s="25"/>
      <c r="IN155" s="25"/>
      <c r="IO155" s="25"/>
      <c r="IP155" s="25"/>
      <c r="IQ155" s="25"/>
      <c r="IR155" s="25"/>
      <c r="IS155" s="25"/>
      <c r="IT155" s="25"/>
      <c r="IU155" s="25"/>
      <c r="IV155" s="25"/>
    </row>
    <row r="156" spans="1:256">
      <c r="A156" s="76" t="s">
        <v>78</v>
      </c>
      <c r="B156" s="40">
        <v>613</v>
      </c>
      <c r="C156" s="40" t="s">
        <v>202</v>
      </c>
      <c r="D156" s="40"/>
      <c r="E156" s="40"/>
      <c r="F156" s="58" t="s">
        <v>129</v>
      </c>
      <c r="G156" s="42">
        <v>1</v>
      </c>
      <c r="H156" s="43">
        <v>1</v>
      </c>
      <c r="I156" s="42">
        <v>0</v>
      </c>
      <c r="J156" s="44">
        <f>IF(H156=0,0,I156/H156*K156*G156)</f>
        <v>0</v>
      </c>
      <c r="K156" s="45">
        <v>28</v>
      </c>
      <c r="L156" s="44">
        <f t="shared" si="21"/>
        <v>28</v>
      </c>
      <c r="M156" s="44">
        <f t="shared" si="17"/>
        <v>0</v>
      </c>
      <c r="N156" s="77">
        <f t="shared" si="18"/>
        <v>0</v>
      </c>
      <c r="O156" s="61"/>
      <c r="P156" s="33"/>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c r="DS156" s="25"/>
      <c r="DT156" s="25"/>
      <c r="DU156" s="25"/>
      <c r="DV156" s="25"/>
      <c r="DW156" s="25"/>
      <c r="DX156" s="25"/>
      <c r="DY156" s="25"/>
      <c r="DZ156" s="25"/>
      <c r="EA156" s="25"/>
      <c r="EB156" s="25"/>
      <c r="EC156" s="25"/>
      <c r="ED156" s="25"/>
      <c r="EE156" s="25"/>
      <c r="EF156" s="25"/>
      <c r="EG156" s="25"/>
      <c r="EH156" s="25"/>
      <c r="EI156" s="25"/>
      <c r="EJ156" s="25"/>
      <c r="EK156" s="25"/>
      <c r="EL156" s="25"/>
      <c r="EM156" s="25"/>
      <c r="EN156" s="25"/>
      <c r="EO156" s="25"/>
      <c r="EP156" s="25"/>
      <c r="EQ156" s="25"/>
      <c r="ER156" s="25"/>
      <c r="ES156" s="25"/>
      <c r="ET156" s="25"/>
      <c r="EU156" s="25"/>
      <c r="EV156" s="25"/>
      <c r="EW156" s="25"/>
      <c r="EX156" s="25"/>
      <c r="EY156" s="25"/>
      <c r="EZ156" s="25"/>
      <c r="FA156" s="25"/>
      <c r="FB156" s="25"/>
      <c r="FC156" s="25"/>
      <c r="FD156" s="25"/>
      <c r="FE156" s="25"/>
      <c r="FF156" s="25"/>
      <c r="FG156" s="25"/>
      <c r="FH156" s="25"/>
      <c r="FI156" s="25"/>
      <c r="FJ156" s="25"/>
      <c r="FK156" s="25"/>
      <c r="FL156" s="25"/>
      <c r="FM156" s="25"/>
      <c r="FN156" s="25"/>
      <c r="FO156" s="25"/>
      <c r="FP156" s="25"/>
      <c r="FQ156" s="25"/>
      <c r="FR156" s="25"/>
      <c r="FS156" s="25"/>
      <c r="FT156" s="25"/>
      <c r="FU156" s="25"/>
      <c r="FV156" s="25"/>
      <c r="FW156" s="25"/>
      <c r="FX156" s="25"/>
      <c r="FY156" s="25"/>
      <c r="FZ156" s="25"/>
      <c r="GA156" s="25"/>
      <c r="GB156" s="25"/>
      <c r="GC156" s="25"/>
      <c r="GD156" s="25"/>
      <c r="GE156" s="25"/>
      <c r="GF156" s="25"/>
      <c r="GG156" s="25"/>
      <c r="GH156" s="25"/>
      <c r="GI156" s="25"/>
      <c r="GJ156" s="25"/>
      <c r="GK156" s="25"/>
      <c r="GL156" s="25"/>
      <c r="GM156" s="25"/>
      <c r="GN156" s="25"/>
      <c r="GO156" s="25"/>
      <c r="GP156" s="25"/>
      <c r="GQ156" s="25"/>
      <c r="GR156" s="25"/>
      <c r="GS156" s="25"/>
      <c r="GT156" s="25"/>
      <c r="GU156" s="25"/>
      <c r="GV156" s="25"/>
      <c r="GW156" s="25"/>
      <c r="GX156" s="25"/>
      <c r="GY156" s="25"/>
      <c r="GZ156" s="25"/>
      <c r="HA156" s="25"/>
      <c r="HB156" s="25"/>
      <c r="HC156" s="25"/>
      <c r="HD156" s="25"/>
      <c r="HE156" s="25"/>
      <c r="HF156" s="25"/>
      <c r="HG156" s="25"/>
      <c r="HH156" s="25"/>
      <c r="HI156" s="25"/>
      <c r="HJ156" s="25"/>
      <c r="HK156" s="25"/>
      <c r="HL156" s="25"/>
      <c r="HM156" s="25"/>
      <c r="HN156" s="25"/>
      <c r="HO156" s="25"/>
      <c r="HP156" s="25"/>
      <c r="HQ156" s="25"/>
      <c r="HR156" s="25"/>
      <c r="HS156" s="25"/>
      <c r="HT156" s="25"/>
      <c r="HU156" s="25"/>
      <c r="HV156" s="25"/>
      <c r="HW156" s="25"/>
      <c r="HX156" s="25"/>
      <c r="HY156" s="25"/>
      <c r="HZ156" s="25"/>
      <c r="IA156" s="25"/>
      <c r="IB156" s="25"/>
      <c r="IC156" s="25"/>
      <c r="ID156" s="25"/>
      <c r="IE156" s="25"/>
      <c r="IF156" s="25"/>
      <c r="IG156" s="25"/>
      <c r="IH156" s="25"/>
      <c r="II156" s="25"/>
      <c r="IJ156" s="25"/>
      <c r="IK156" s="25"/>
      <c r="IL156" s="25"/>
      <c r="IM156" s="25"/>
      <c r="IN156" s="25"/>
      <c r="IO156" s="25"/>
      <c r="IP156" s="25"/>
      <c r="IQ156" s="25"/>
      <c r="IR156" s="25"/>
      <c r="IS156" s="25"/>
      <c r="IT156" s="25"/>
      <c r="IU156" s="25"/>
      <c r="IV156" s="25"/>
    </row>
    <row r="157" spans="1:256">
      <c r="A157" s="76" t="s">
        <v>78</v>
      </c>
      <c r="B157" s="40">
        <v>614</v>
      </c>
      <c r="C157" s="40" t="s">
        <v>203</v>
      </c>
      <c r="D157" s="40"/>
      <c r="E157" s="40"/>
      <c r="F157" s="41" t="s">
        <v>129</v>
      </c>
      <c r="G157" s="42">
        <v>12</v>
      </c>
      <c r="H157" s="43">
        <v>1</v>
      </c>
      <c r="I157" s="42">
        <v>0</v>
      </c>
      <c r="J157" s="44">
        <f>IF(H157=0,0,I157/H157*K157*G157)</f>
        <v>0</v>
      </c>
      <c r="K157" s="45">
        <v>28</v>
      </c>
      <c r="L157" s="44">
        <f t="shared" si="21"/>
        <v>336</v>
      </c>
      <c r="M157" s="44">
        <f t="shared" si="17"/>
        <v>0</v>
      </c>
      <c r="N157" s="77">
        <f t="shared" si="18"/>
        <v>0</v>
      </c>
      <c r="O157" s="61"/>
      <c r="P157" s="33"/>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25"/>
      <c r="DS157" s="25"/>
      <c r="DT157" s="25"/>
      <c r="DU157" s="25"/>
      <c r="DV157" s="25"/>
      <c r="DW157" s="25"/>
      <c r="DX157" s="25"/>
      <c r="DY157" s="25"/>
      <c r="DZ157" s="25"/>
      <c r="EA157" s="25"/>
      <c r="EB157" s="25"/>
      <c r="EC157" s="25"/>
      <c r="ED157" s="25"/>
      <c r="EE157" s="25"/>
      <c r="EF157" s="25"/>
      <c r="EG157" s="25"/>
      <c r="EH157" s="25"/>
      <c r="EI157" s="25"/>
      <c r="EJ157" s="25"/>
      <c r="EK157" s="25"/>
      <c r="EL157" s="25"/>
      <c r="EM157" s="25"/>
      <c r="EN157" s="25"/>
      <c r="EO157" s="25"/>
      <c r="EP157" s="25"/>
      <c r="EQ157" s="25"/>
      <c r="ER157" s="25"/>
      <c r="ES157" s="25"/>
      <c r="ET157" s="25"/>
      <c r="EU157" s="25"/>
      <c r="EV157" s="25"/>
      <c r="EW157" s="25"/>
      <c r="EX157" s="25"/>
      <c r="EY157" s="25"/>
      <c r="EZ157" s="25"/>
      <c r="FA157" s="25"/>
      <c r="FB157" s="25"/>
      <c r="FC157" s="25"/>
      <c r="FD157" s="25"/>
      <c r="FE157" s="25"/>
      <c r="FF157" s="25"/>
      <c r="FG157" s="25"/>
      <c r="FH157" s="25"/>
      <c r="FI157" s="25"/>
      <c r="FJ157" s="25"/>
      <c r="FK157" s="25"/>
      <c r="FL157" s="25"/>
      <c r="FM157" s="25"/>
      <c r="FN157" s="25"/>
      <c r="FO157" s="25"/>
      <c r="FP157" s="25"/>
      <c r="FQ157" s="25"/>
      <c r="FR157" s="25"/>
      <c r="FS157" s="25"/>
      <c r="FT157" s="25"/>
      <c r="FU157" s="25"/>
      <c r="FV157" s="25"/>
      <c r="FW157" s="25"/>
      <c r="FX157" s="25"/>
      <c r="FY157" s="25"/>
      <c r="FZ157" s="25"/>
      <c r="GA157" s="25"/>
      <c r="GB157" s="25"/>
      <c r="GC157" s="25"/>
      <c r="GD157" s="25"/>
      <c r="GE157" s="25"/>
      <c r="GF157" s="25"/>
      <c r="GG157" s="25"/>
      <c r="GH157" s="25"/>
      <c r="GI157" s="25"/>
      <c r="GJ157" s="25"/>
      <c r="GK157" s="25"/>
      <c r="GL157" s="25"/>
      <c r="GM157" s="25"/>
      <c r="GN157" s="25"/>
      <c r="GO157" s="25"/>
      <c r="GP157" s="25"/>
      <c r="GQ157" s="25"/>
      <c r="GR157" s="25"/>
      <c r="GS157" s="25"/>
      <c r="GT157" s="25"/>
      <c r="GU157" s="25"/>
      <c r="GV157" s="25"/>
      <c r="GW157" s="25"/>
      <c r="GX157" s="25"/>
      <c r="GY157" s="25"/>
      <c r="GZ157" s="25"/>
      <c r="HA157" s="25"/>
      <c r="HB157" s="25"/>
      <c r="HC157" s="25"/>
      <c r="HD157" s="25"/>
      <c r="HE157" s="25"/>
      <c r="HF157" s="25"/>
      <c r="HG157" s="25"/>
      <c r="HH157" s="25"/>
      <c r="HI157" s="25"/>
      <c r="HJ157" s="25"/>
      <c r="HK157" s="25"/>
      <c r="HL157" s="25"/>
      <c r="HM157" s="25"/>
      <c r="HN157" s="25"/>
      <c r="HO157" s="25"/>
      <c r="HP157" s="25"/>
      <c r="HQ157" s="25"/>
      <c r="HR157" s="25"/>
      <c r="HS157" s="25"/>
      <c r="HT157" s="25"/>
      <c r="HU157" s="25"/>
      <c r="HV157" s="25"/>
      <c r="HW157" s="25"/>
      <c r="HX157" s="25"/>
      <c r="HY157" s="25"/>
      <c r="HZ157" s="25"/>
      <c r="IA157" s="25"/>
      <c r="IB157" s="25"/>
      <c r="IC157" s="25"/>
      <c r="ID157" s="25"/>
      <c r="IE157" s="25"/>
      <c r="IF157" s="25"/>
      <c r="IG157" s="25"/>
      <c r="IH157" s="25"/>
      <c r="II157" s="25"/>
      <c r="IJ157" s="25"/>
      <c r="IK157" s="25"/>
      <c r="IL157" s="25"/>
      <c r="IM157" s="25"/>
      <c r="IN157" s="25"/>
      <c r="IO157" s="25"/>
      <c r="IP157" s="25"/>
      <c r="IQ157" s="25"/>
      <c r="IR157" s="25"/>
      <c r="IS157" s="25"/>
      <c r="IT157" s="25"/>
      <c r="IU157" s="25"/>
      <c r="IV157" s="25"/>
    </row>
    <row r="158" spans="1:256">
      <c r="A158" s="76" t="s">
        <v>78</v>
      </c>
      <c r="B158" s="40">
        <v>617</v>
      </c>
      <c r="C158" s="40" t="s">
        <v>204</v>
      </c>
      <c r="D158" s="40"/>
      <c r="E158" s="40"/>
      <c r="F158" s="41" t="s">
        <v>186</v>
      </c>
      <c r="G158" s="42">
        <v>1</v>
      </c>
      <c r="H158" s="43">
        <v>5</v>
      </c>
      <c r="I158" s="42">
        <v>0</v>
      </c>
      <c r="J158" s="44">
        <f>IF(H158=0,0,I158/H158*K158*G158)</f>
        <v>0</v>
      </c>
      <c r="K158" s="45">
        <v>55</v>
      </c>
      <c r="L158" s="44">
        <f t="shared" si="21"/>
        <v>55</v>
      </c>
      <c r="M158" s="44">
        <f t="shared" si="17"/>
        <v>0</v>
      </c>
      <c r="N158" s="77">
        <f t="shared" si="18"/>
        <v>0</v>
      </c>
      <c r="O158" s="66"/>
      <c r="P158" s="48"/>
    </row>
    <row r="159" spans="1:256">
      <c r="A159" s="76" t="s">
        <v>78</v>
      </c>
      <c r="B159" s="40">
        <v>618</v>
      </c>
      <c r="C159" s="40" t="s">
        <v>205</v>
      </c>
      <c r="D159" s="40"/>
      <c r="E159" s="40"/>
      <c r="F159" s="59" t="s">
        <v>241</v>
      </c>
      <c r="G159" s="42">
        <v>6</v>
      </c>
      <c r="H159" s="42">
        <v>10</v>
      </c>
      <c r="I159" s="42">
        <v>0</v>
      </c>
      <c r="J159" s="44">
        <f>IF(H159=0,0,I159/H159*K159*G159)</f>
        <v>0</v>
      </c>
      <c r="K159" s="45"/>
      <c r="L159" s="44">
        <f t="shared" si="21"/>
        <v>0</v>
      </c>
      <c r="M159" s="44">
        <f t="shared" si="17"/>
        <v>0</v>
      </c>
      <c r="N159" s="77">
        <f t="shared" si="18"/>
        <v>0</v>
      </c>
      <c r="O159" s="66"/>
      <c r="P159" s="48"/>
    </row>
    <row r="160" spans="1:256">
      <c r="A160" s="76" t="s">
        <v>78</v>
      </c>
      <c r="B160" s="40">
        <v>619</v>
      </c>
      <c r="C160" s="40" t="s">
        <v>206</v>
      </c>
      <c r="D160" s="40"/>
      <c r="E160" s="40"/>
      <c r="F160" s="41" t="s">
        <v>103</v>
      </c>
      <c r="G160" s="42">
        <v>4</v>
      </c>
      <c r="H160" s="42">
        <v>5</v>
      </c>
      <c r="I160" s="42">
        <v>0</v>
      </c>
      <c r="J160" s="44">
        <f>IF(H160=0,0,I160/H160*K160*G160)</f>
        <v>0</v>
      </c>
      <c r="K160" s="45"/>
      <c r="L160" s="44">
        <f t="shared" si="21"/>
        <v>0</v>
      </c>
      <c r="M160" s="44">
        <f t="shared" si="17"/>
        <v>0</v>
      </c>
      <c r="N160" s="77">
        <f t="shared" si="18"/>
        <v>0</v>
      </c>
      <c r="O160" s="66"/>
      <c r="P160" s="48"/>
    </row>
    <row r="161" spans="1:256">
      <c r="A161" s="76" t="s">
        <v>78</v>
      </c>
      <c r="B161" s="40">
        <v>621</v>
      </c>
      <c r="C161" s="40" t="s">
        <v>207</v>
      </c>
      <c r="D161" s="40"/>
      <c r="E161" s="41" t="s">
        <v>30</v>
      </c>
      <c r="F161" s="21"/>
      <c r="G161" s="42">
        <v>2</v>
      </c>
      <c r="H161" s="42">
        <v>5</v>
      </c>
      <c r="I161" s="42">
        <v>0</v>
      </c>
      <c r="J161" s="44">
        <f>IF(H161=0,0,I161/H161*K161*G161)</f>
        <v>0</v>
      </c>
      <c r="K161" s="45">
        <v>88</v>
      </c>
      <c r="L161" s="44">
        <f t="shared" si="21"/>
        <v>176</v>
      </c>
      <c r="M161" s="44">
        <f t="shared" si="17"/>
        <v>0</v>
      </c>
      <c r="N161" s="77">
        <f t="shared" si="18"/>
        <v>0</v>
      </c>
      <c r="O161" s="66"/>
      <c r="P161" s="48"/>
    </row>
    <row r="162" spans="1:256">
      <c r="A162" s="76" t="s">
        <v>78</v>
      </c>
      <c r="B162" s="40">
        <v>622</v>
      </c>
      <c r="C162" s="40" t="s">
        <v>208</v>
      </c>
      <c r="D162" s="40"/>
      <c r="E162" s="41" t="s">
        <v>30</v>
      </c>
      <c r="F162" s="21"/>
      <c r="G162" s="42">
        <v>2</v>
      </c>
      <c r="H162" s="42">
        <v>5</v>
      </c>
      <c r="I162" s="42">
        <v>0</v>
      </c>
      <c r="J162" s="44">
        <f>IF(H162=0,0,I162/H162*K162*G162)</f>
        <v>0</v>
      </c>
      <c r="K162" s="45">
        <v>30</v>
      </c>
      <c r="L162" s="44">
        <f t="shared" si="21"/>
        <v>60</v>
      </c>
      <c r="M162" s="44">
        <f t="shared" si="17"/>
        <v>0</v>
      </c>
      <c r="N162" s="77">
        <f t="shared" si="18"/>
        <v>0</v>
      </c>
      <c r="O162" s="66"/>
      <c r="P162" s="48"/>
    </row>
    <row r="163" spans="1:256">
      <c r="A163" s="76" t="s">
        <v>78</v>
      </c>
      <c r="B163" s="40">
        <v>623</v>
      </c>
      <c r="C163" s="40" t="s">
        <v>209</v>
      </c>
      <c r="D163" s="40" t="s">
        <v>41</v>
      </c>
      <c r="E163" s="41" t="s">
        <v>308</v>
      </c>
      <c r="F163" s="21"/>
      <c r="G163" s="42">
        <v>1</v>
      </c>
      <c r="H163" s="42">
        <v>5</v>
      </c>
      <c r="I163" s="42">
        <v>0</v>
      </c>
      <c r="J163" s="44">
        <f>IF(H163=0,0,I163/H163*K163*G163)</f>
        <v>0</v>
      </c>
      <c r="K163" s="45">
        <v>25</v>
      </c>
      <c r="L163" s="44">
        <f t="shared" si="21"/>
        <v>25</v>
      </c>
      <c r="M163" s="44">
        <f t="shared" si="17"/>
        <v>0</v>
      </c>
      <c r="N163" s="77">
        <f t="shared" si="18"/>
        <v>0</v>
      </c>
      <c r="O163" s="66"/>
      <c r="P163" s="48"/>
    </row>
    <row r="164" spans="1:256">
      <c r="A164" s="76" t="s">
        <v>78</v>
      </c>
      <c r="B164" s="40">
        <v>624</v>
      </c>
      <c r="C164" s="40" t="s">
        <v>235</v>
      </c>
      <c r="D164" s="40"/>
      <c r="E164" s="41" t="s">
        <v>309</v>
      </c>
      <c r="F164" s="21"/>
      <c r="G164" s="42">
        <v>1</v>
      </c>
      <c r="H164" s="42">
        <v>5</v>
      </c>
      <c r="I164" s="42">
        <v>0</v>
      </c>
      <c r="J164" s="44">
        <f>IF(H164=0,0,I164/H164*K164*G164)</f>
        <v>0</v>
      </c>
      <c r="K164" s="45">
        <v>564</v>
      </c>
      <c r="L164" s="44">
        <f t="shared" si="21"/>
        <v>564</v>
      </c>
      <c r="M164" s="44">
        <f>IF(I164=0,0,K164/H164)</f>
        <v>0</v>
      </c>
      <c r="N164" s="77">
        <f>M164*G164</f>
        <v>0</v>
      </c>
      <c r="O164" s="66"/>
      <c r="P164" s="48"/>
    </row>
    <row r="165" spans="1:256">
      <c r="A165" s="76" t="s">
        <v>78</v>
      </c>
      <c r="B165" s="40">
        <v>625</v>
      </c>
      <c r="C165" s="40" t="s">
        <v>235</v>
      </c>
      <c r="D165" s="40"/>
      <c r="E165" s="41" t="s">
        <v>310</v>
      </c>
      <c r="F165" s="21"/>
      <c r="G165" s="42">
        <v>1</v>
      </c>
      <c r="H165" s="42">
        <v>5</v>
      </c>
      <c r="I165" s="42">
        <v>0</v>
      </c>
      <c r="J165" s="44">
        <f>IF(H165=0,0,I165/H165*K165*G165)</f>
        <v>0</v>
      </c>
      <c r="K165" s="45">
        <v>564</v>
      </c>
      <c r="L165" s="44">
        <f t="shared" si="21"/>
        <v>564</v>
      </c>
      <c r="M165" s="44">
        <f>IF(I165=0,0,K165/H165)</f>
        <v>0</v>
      </c>
      <c r="N165" s="77">
        <f t="shared" si="18"/>
        <v>0</v>
      </c>
      <c r="O165" s="66"/>
      <c r="P165" s="48"/>
    </row>
    <row r="166" spans="1:256">
      <c r="A166" s="76" t="s">
        <v>78</v>
      </c>
      <c r="B166" s="40">
        <v>626</v>
      </c>
      <c r="C166" s="40" t="s">
        <v>236</v>
      </c>
      <c r="D166" s="40" t="s">
        <v>42</v>
      </c>
      <c r="E166" s="41" t="s">
        <v>43</v>
      </c>
      <c r="F166" s="21"/>
      <c r="G166" s="42">
        <v>2</v>
      </c>
      <c r="H166" s="42">
        <v>5</v>
      </c>
      <c r="I166" s="42">
        <v>5</v>
      </c>
      <c r="J166" s="44">
        <f>IF(H166=0,0,I166/H166*K166*G166)</f>
        <v>1298</v>
      </c>
      <c r="K166" s="45">
        <v>649</v>
      </c>
      <c r="L166" s="44">
        <f t="shared" si="21"/>
        <v>1298</v>
      </c>
      <c r="M166" s="44">
        <f>IF(I166=0,0,K166/H166)</f>
        <v>129.80000000000001</v>
      </c>
      <c r="N166" s="77">
        <f t="shared" si="18"/>
        <v>259.60000000000002</v>
      </c>
      <c r="O166" s="66"/>
      <c r="P166" s="48"/>
    </row>
    <row r="167" spans="1:256">
      <c r="A167" s="76" t="s">
        <v>81</v>
      </c>
      <c r="B167" s="40">
        <v>706</v>
      </c>
      <c r="C167" s="40" t="s">
        <v>71</v>
      </c>
      <c r="D167" s="40"/>
      <c r="E167" s="40"/>
      <c r="F167" s="41" t="s">
        <v>130</v>
      </c>
      <c r="G167" s="42">
        <v>3</v>
      </c>
      <c r="H167" s="42">
        <v>10</v>
      </c>
      <c r="I167" s="42">
        <v>0</v>
      </c>
      <c r="J167" s="44">
        <f>IF(H167=0,0,I167/H167*K167*G167)</f>
        <v>0</v>
      </c>
      <c r="K167" s="45">
        <v>100</v>
      </c>
      <c r="L167" s="44">
        <f t="shared" si="21"/>
        <v>300</v>
      </c>
      <c r="M167" s="44">
        <f>IF(I167=0,0,K167/H167)</f>
        <v>0</v>
      </c>
      <c r="N167" s="77">
        <f t="shared" si="18"/>
        <v>0</v>
      </c>
      <c r="O167" s="66"/>
      <c r="P167" s="48"/>
    </row>
    <row r="168" spans="1:256">
      <c r="A168" s="76" t="s">
        <v>81</v>
      </c>
      <c r="B168" s="40">
        <v>701</v>
      </c>
      <c r="C168" s="40" t="s">
        <v>237</v>
      </c>
      <c r="D168" s="40"/>
      <c r="E168" s="40"/>
      <c r="F168" s="41" t="s">
        <v>129</v>
      </c>
      <c r="G168" s="42">
        <v>1</v>
      </c>
      <c r="H168" s="42">
        <v>4</v>
      </c>
      <c r="I168" s="42">
        <v>0</v>
      </c>
      <c r="J168" s="44">
        <f>IF(H168=0,0,I168/H168*K168*G168)</f>
        <v>0</v>
      </c>
      <c r="K168" s="75">
        <v>32</v>
      </c>
      <c r="L168" s="44">
        <f t="shared" si="21"/>
        <v>32</v>
      </c>
      <c r="M168" s="44">
        <f t="shared" si="17"/>
        <v>0</v>
      </c>
      <c r="N168" s="77">
        <f t="shared" si="18"/>
        <v>0</v>
      </c>
      <c r="O168" s="66"/>
      <c r="P168" s="48"/>
    </row>
    <row r="169" spans="1:256" ht="13" thickBot="1">
      <c r="A169" s="79" t="s">
        <v>81</v>
      </c>
      <c r="B169" s="80">
        <v>705</v>
      </c>
      <c r="C169" s="80" t="s">
        <v>238</v>
      </c>
      <c r="D169" s="80"/>
      <c r="E169" s="80"/>
      <c r="F169" s="81" t="s">
        <v>129</v>
      </c>
      <c r="G169" s="82">
        <v>17</v>
      </c>
      <c r="H169" s="82">
        <v>5</v>
      </c>
      <c r="I169" s="82">
        <v>0</v>
      </c>
      <c r="J169" s="83">
        <f>IF(H169=0,0,I169/H169*K169*G169)</f>
        <v>0</v>
      </c>
      <c r="K169" s="84">
        <v>5</v>
      </c>
      <c r="L169" s="44">
        <f t="shared" si="21"/>
        <v>85</v>
      </c>
      <c r="M169" s="83">
        <f t="shared" si="17"/>
        <v>0</v>
      </c>
      <c r="N169" s="85">
        <f t="shared" si="18"/>
        <v>0</v>
      </c>
      <c r="O169" s="66"/>
      <c r="P169" s="48"/>
    </row>
    <row r="170" spans="1:256">
      <c r="J170" s="18"/>
      <c r="L170" s="18"/>
      <c r="M170" s="18"/>
      <c r="N170" s="18"/>
    </row>
    <row r="171" spans="1:256" ht="13" thickBot="1">
      <c r="A171" s="49"/>
      <c r="B171" s="49"/>
      <c r="C171" s="49" t="s">
        <v>84</v>
      </c>
      <c r="D171" s="49"/>
      <c r="E171" s="49"/>
      <c r="F171" s="50"/>
      <c r="G171" s="51"/>
      <c r="H171" s="52"/>
      <c r="I171" s="51"/>
      <c r="J171" s="53">
        <f>SUM(J2:J169)</f>
        <v>20302.95</v>
      </c>
      <c r="K171" s="53">
        <f>SUM(K2:K169)</f>
        <v>52380.4</v>
      </c>
      <c r="L171" s="53">
        <f>SUM(L2:L169)</f>
        <v>83583.399999999994</v>
      </c>
      <c r="M171" s="53">
        <f>SUM(M2:M169)</f>
        <v>5037.9333333333334</v>
      </c>
      <c r="N171" s="53">
        <f>SUM(N2:N169)</f>
        <v>5775.9000000000005</v>
      </c>
    </row>
    <row r="172" spans="1:256" ht="13" thickBot="1">
      <c r="J172" s="18"/>
      <c r="L172" s="18"/>
      <c r="M172" s="18"/>
      <c r="N172" s="18"/>
    </row>
    <row r="173" spans="1:256" ht="13" thickBot="1">
      <c r="A173" s="134" t="s">
        <v>72</v>
      </c>
      <c r="B173" s="135"/>
      <c r="C173" s="136"/>
      <c r="J173" s="18"/>
      <c r="L173" s="18"/>
      <c r="M173" s="18"/>
      <c r="N173" s="18"/>
    </row>
    <row r="174" spans="1:256" ht="13" thickBot="1">
      <c r="J174" s="18"/>
      <c r="L174" s="18"/>
      <c r="M174" s="18"/>
      <c r="N174" s="18"/>
      <c r="O174" s="54"/>
      <c r="P174" s="32"/>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c r="DS174" s="25"/>
      <c r="DT174" s="25"/>
      <c r="DU174" s="25"/>
      <c r="DV174" s="25"/>
      <c r="DW174" s="25"/>
      <c r="DX174" s="25"/>
      <c r="DY174" s="25"/>
      <c r="DZ174" s="25"/>
      <c r="EA174" s="25"/>
      <c r="EB174" s="25"/>
      <c r="EC174" s="25"/>
      <c r="ED174" s="25"/>
      <c r="EE174" s="25"/>
      <c r="EF174" s="25"/>
      <c r="EG174" s="25"/>
      <c r="EH174" s="25"/>
      <c r="EI174" s="25"/>
      <c r="EJ174" s="25"/>
      <c r="EK174" s="25"/>
      <c r="EL174" s="25"/>
      <c r="EM174" s="25"/>
      <c r="EN174" s="25"/>
      <c r="EO174" s="25"/>
      <c r="EP174" s="25"/>
      <c r="EQ174" s="25"/>
      <c r="ER174" s="25"/>
      <c r="ES174" s="25"/>
      <c r="ET174" s="25"/>
      <c r="EU174" s="25"/>
      <c r="EV174" s="25"/>
      <c r="EW174" s="25"/>
      <c r="EX174" s="25"/>
      <c r="EY174" s="25"/>
      <c r="EZ174" s="25"/>
      <c r="FA174" s="25"/>
      <c r="FB174" s="25"/>
      <c r="FC174" s="25"/>
      <c r="FD174" s="25"/>
      <c r="FE174" s="25"/>
      <c r="FF174" s="25"/>
      <c r="FG174" s="25"/>
      <c r="FH174" s="25"/>
      <c r="FI174" s="25"/>
      <c r="FJ174" s="25"/>
      <c r="FK174" s="25"/>
      <c r="FL174" s="25"/>
      <c r="FM174" s="25"/>
      <c r="FN174" s="25"/>
      <c r="FO174" s="25"/>
      <c r="FP174" s="25"/>
      <c r="FQ174" s="25"/>
      <c r="FR174" s="25"/>
      <c r="FS174" s="25"/>
      <c r="FT174" s="25"/>
      <c r="FU174" s="25"/>
      <c r="FV174" s="25"/>
      <c r="FW174" s="25"/>
      <c r="FX174" s="25"/>
      <c r="FY174" s="25"/>
      <c r="FZ174" s="25"/>
      <c r="GA174" s="25"/>
      <c r="GB174" s="25"/>
      <c r="GC174" s="25"/>
      <c r="GD174" s="25"/>
      <c r="GE174" s="25"/>
      <c r="GF174" s="25"/>
      <c r="GG174" s="25"/>
      <c r="GH174" s="25"/>
      <c r="GI174" s="25"/>
      <c r="GJ174" s="25"/>
      <c r="GK174" s="25"/>
      <c r="GL174" s="25"/>
      <c r="GM174" s="25"/>
      <c r="GN174" s="25"/>
      <c r="GO174" s="25"/>
      <c r="GP174" s="25"/>
      <c r="GQ174" s="25"/>
      <c r="GR174" s="25"/>
      <c r="GS174" s="25"/>
      <c r="GT174" s="25"/>
      <c r="GU174" s="25"/>
      <c r="GV174" s="25"/>
      <c r="GW174" s="25"/>
      <c r="GX174" s="25"/>
      <c r="GY174" s="25"/>
      <c r="GZ174" s="25"/>
      <c r="HA174" s="25"/>
      <c r="HB174" s="25"/>
      <c r="HC174" s="25"/>
      <c r="HD174" s="25"/>
      <c r="HE174" s="25"/>
      <c r="HF174" s="25"/>
      <c r="HG174" s="25"/>
      <c r="HH174" s="25"/>
      <c r="HI174" s="25"/>
      <c r="HJ174" s="25"/>
      <c r="HK174" s="25"/>
      <c r="HL174" s="25"/>
      <c r="HM174" s="25"/>
      <c r="HN174" s="25"/>
      <c r="HO174" s="25"/>
      <c r="HP174" s="25"/>
      <c r="HQ174" s="25"/>
      <c r="HR174" s="25"/>
      <c r="HS174" s="25"/>
      <c r="HT174" s="25"/>
      <c r="HU174" s="25"/>
      <c r="HV174" s="25"/>
      <c r="HW174" s="25"/>
      <c r="HX174" s="25"/>
      <c r="HY174" s="25"/>
      <c r="HZ174" s="25"/>
      <c r="IA174" s="25"/>
      <c r="IB174" s="25"/>
      <c r="IC174" s="25"/>
      <c r="ID174" s="25"/>
      <c r="IE174" s="25"/>
      <c r="IF174" s="25"/>
      <c r="IG174" s="25"/>
      <c r="IH174" s="25"/>
      <c r="II174" s="25"/>
      <c r="IJ174" s="25"/>
      <c r="IK174" s="25"/>
      <c r="IL174" s="25"/>
      <c r="IM174" s="25"/>
      <c r="IN174" s="25"/>
      <c r="IO174" s="25"/>
      <c r="IP174" s="25"/>
      <c r="IQ174" s="25"/>
      <c r="IR174" s="25"/>
      <c r="IS174" s="25"/>
      <c r="IT174" s="25"/>
      <c r="IU174" s="25"/>
      <c r="IV174" s="25"/>
    </row>
    <row r="175" spans="1:256">
      <c r="A175" s="86" t="s">
        <v>125</v>
      </c>
      <c r="B175" s="87">
        <v>23</v>
      </c>
      <c r="C175" s="87" t="s">
        <v>76</v>
      </c>
      <c r="D175" s="88"/>
      <c r="E175" s="89" t="s">
        <v>30</v>
      </c>
      <c r="F175" s="90" t="s">
        <v>74</v>
      </c>
      <c r="G175" s="91">
        <v>1</v>
      </c>
      <c r="H175" s="92">
        <v>5</v>
      </c>
      <c r="I175" s="91">
        <v>0</v>
      </c>
      <c r="J175" s="93">
        <f>IF(H175=0,0,I175/H175*K175*G175)</f>
        <v>0</v>
      </c>
      <c r="K175" s="94">
        <v>250</v>
      </c>
      <c r="L175" s="93">
        <f>G175*K175</f>
        <v>250</v>
      </c>
      <c r="M175" s="93">
        <f>IF(I175=0,0,K175/H175)</f>
        <v>0</v>
      </c>
      <c r="N175" s="95">
        <f>M175*G175</f>
        <v>0</v>
      </c>
      <c r="O175" s="62"/>
      <c r="P175" s="3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c r="DA175" s="25"/>
      <c r="DB175" s="25"/>
      <c r="DC175" s="25"/>
      <c r="DD175" s="25"/>
      <c r="DE175" s="25"/>
      <c r="DF175" s="25"/>
      <c r="DG175" s="25"/>
      <c r="DH175" s="25"/>
      <c r="DI175" s="25"/>
      <c r="DJ175" s="25"/>
      <c r="DK175" s="25"/>
      <c r="DL175" s="25"/>
      <c r="DM175" s="25"/>
      <c r="DN175" s="25"/>
      <c r="DO175" s="25"/>
      <c r="DP175" s="25"/>
      <c r="DQ175" s="25"/>
      <c r="DR175" s="25"/>
      <c r="DS175" s="25"/>
      <c r="DT175" s="25"/>
      <c r="DU175" s="25"/>
      <c r="DV175" s="25"/>
      <c r="DW175" s="25"/>
      <c r="DX175" s="25"/>
      <c r="DY175" s="25"/>
      <c r="DZ175" s="25"/>
      <c r="EA175" s="25"/>
      <c r="EB175" s="25"/>
      <c r="EC175" s="25"/>
      <c r="ED175" s="25"/>
      <c r="EE175" s="25"/>
      <c r="EF175" s="25"/>
      <c r="EG175" s="25"/>
      <c r="EH175" s="25"/>
      <c r="EI175" s="25"/>
      <c r="EJ175" s="25"/>
      <c r="EK175" s="25"/>
      <c r="EL175" s="25"/>
      <c r="EM175" s="25"/>
      <c r="EN175" s="25"/>
      <c r="EO175" s="25"/>
      <c r="EP175" s="25"/>
      <c r="EQ175" s="25"/>
      <c r="ER175" s="25"/>
      <c r="ES175" s="25"/>
      <c r="ET175" s="25"/>
      <c r="EU175" s="25"/>
      <c r="EV175" s="25"/>
      <c r="EW175" s="25"/>
      <c r="EX175" s="25"/>
      <c r="EY175" s="25"/>
      <c r="EZ175" s="25"/>
      <c r="FA175" s="25"/>
      <c r="FB175" s="25"/>
      <c r="FC175" s="25"/>
      <c r="FD175" s="25"/>
      <c r="FE175" s="25"/>
      <c r="FF175" s="25"/>
      <c r="FG175" s="25"/>
      <c r="FH175" s="25"/>
      <c r="FI175" s="25"/>
      <c r="FJ175" s="25"/>
      <c r="FK175" s="25"/>
      <c r="FL175" s="25"/>
      <c r="FM175" s="25"/>
      <c r="FN175" s="25"/>
      <c r="FO175" s="25"/>
      <c r="FP175" s="25"/>
      <c r="FQ175" s="25"/>
      <c r="FR175" s="25"/>
      <c r="FS175" s="25"/>
      <c r="FT175" s="25"/>
      <c r="FU175" s="25"/>
      <c r="FV175" s="25"/>
      <c r="FW175" s="25"/>
      <c r="FX175" s="25"/>
      <c r="FY175" s="25"/>
      <c r="FZ175" s="25"/>
      <c r="GA175" s="25"/>
      <c r="GB175" s="25"/>
      <c r="GC175" s="25"/>
      <c r="GD175" s="25"/>
      <c r="GE175" s="25"/>
      <c r="GF175" s="25"/>
      <c r="GG175" s="25"/>
      <c r="GH175" s="25"/>
      <c r="GI175" s="25"/>
      <c r="GJ175" s="25"/>
      <c r="GK175" s="25"/>
      <c r="GL175" s="25"/>
      <c r="GM175" s="25"/>
      <c r="GN175" s="25"/>
      <c r="GO175" s="25"/>
      <c r="GP175" s="25"/>
      <c r="GQ175" s="25"/>
      <c r="GR175" s="25"/>
      <c r="GS175" s="25"/>
      <c r="GT175" s="25"/>
      <c r="GU175" s="25"/>
      <c r="GV175" s="25"/>
      <c r="GW175" s="25"/>
      <c r="GX175" s="25"/>
      <c r="GY175" s="25"/>
      <c r="GZ175" s="25"/>
      <c r="HA175" s="25"/>
      <c r="HB175" s="25"/>
      <c r="HC175" s="25"/>
      <c r="HD175" s="25"/>
      <c r="HE175" s="25"/>
      <c r="HF175" s="25"/>
      <c r="HG175" s="25"/>
      <c r="HH175" s="25"/>
      <c r="HI175" s="25"/>
      <c r="HJ175" s="25"/>
      <c r="HK175" s="25"/>
      <c r="HL175" s="25"/>
      <c r="HM175" s="25"/>
      <c r="HN175" s="25"/>
      <c r="HO175" s="25"/>
      <c r="HP175" s="25"/>
      <c r="HQ175" s="25"/>
      <c r="HR175" s="25"/>
      <c r="HS175" s="25"/>
      <c r="HT175" s="25"/>
      <c r="HU175" s="25"/>
      <c r="HV175" s="25"/>
      <c r="HW175" s="25"/>
      <c r="HX175" s="25"/>
      <c r="HY175" s="25"/>
      <c r="HZ175" s="25"/>
      <c r="IA175" s="25"/>
      <c r="IB175" s="25"/>
      <c r="IC175" s="25"/>
      <c r="ID175" s="25"/>
      <c r="IE175" s="25"/>
      <c r="IF175" s="25"/>
      <c r="IG175" s="25"/>
      <c r="IH175" s="25"/>
      <c r="II175" s="25"/>
      <c r="IJ175" s="25"/>
      <c r="IK175" s="25"/>
      <c r="IL175" s="25"/>
      <c r="IM175" s="25"/>
      <c r="IN175" s="25"/>
      <c r="IO175" s="25"/>
      <c r="IP175" s="25"/>
      <c r="IQ175" s="25"/>
      <c r="IR175" s="25"/>
      <c r="IS175" s="25"/>
      <c r="IT175" s="25"/>
      <c r="IU175" s="25"/>
      <c r="IV175" s="25"/>
    </row>
    <row r="176" spans="1:256">
      <c r="A176" s="96" t="s">
        <v>87</v>
      </c>
      <c r="B176" s="26">
        <v>235</v>
      </c>
      <c r="C176" s="26" t="s">
        <v>88</v>
      </c>
      <c r="D176" s="40"/>
      <c r="E176" s="40"/>
      <c r="F176" s="27" t="s">
        <v>129</v>
      </c>
      <c r="G176" s="28">
        <v>2</v>
      </c>
      <c r="H176" s="29">
        <v>15</v>
      </c>
      <c r="I176" s="28">
        <v>0</v>
      </c>
      <c r="J176" s="30">
        <f>IF(H176=0,0,I176/H176*K176*G176)</f>
        <v>0</v>
      </c>
      <c r="K176" s="31">
        <v>20</v>
      </c>
      <c r="L176" s="30">
        <f>G176*K176</f>
        <v>40</v>
      </c>
      <c r="M176" s="30">
        <f>IF(I176=0,0,K176/H176)</f>
        <v>0</v>
      </c>
      <c r="N176" s="97">
        <f>M176*G176</f>
        <v>0</v>
      </c>
    </row>
    <row r="177" spans="1:256">
      <c r="A177" s="96" t="s">
        <v>78</v>
      </c>
      <c r="B177" s="26">
        <v>611</v>
      </c>
      <c r="C177" s="26" t="s">
        <v>80</v>
      </c>
      <c r="D177" s="40"/>
      <c r="E177" s="41" t="s">
        <v>44</v>
      </c>
      <c r="F177" s="27" t="s">
        <v>91</v>
      </c>
      <c r="G177" s="28">
        <v>1</v>
      </c>
      <c r="H177" s="29">
        <v>15</v>
      </c>
      <c r="I177" s="28">
        <v>0</v>
      </c>
      <c r="J177" s="30">
        <f>IF(H177=0,0,I177/H177*K177*G176)</f>
        <v>0</v>
      </c>
      <c r="K177" s="31">
        <v>4</v>
      </c>
      <c r="L177" s="30">
        <f>G176*K177</f>
        <v>8</v>
      </c>
      <c r="M177" s="30">
        <f>IF(I177=0,0,K177/H177)</f>
        <v>0</v>
      </c>
      <c r="N177" s="98">
        <f>M177*G177</f>
        <v>0</v>
      </c>
    </row>
    <row r="178" spans="1:256">
      <c r="A178" s="96" t="s">
        <v>89</v>
      </c>
      <c r="B178" s="26">
        <v>447</v>
      </c>
      <c r="C178" s="26" t="s">
        <v>21</v>
      </c>
      <c r="D178" s="40"/>
      <c r="E178" s="41" t="s">
        <v>307</v>
      </c>
      <c r="F178" s="27" t="s">
        <v>307</v>
      </c>
      <c r="G178" s="28">
        <v>1</v>
      </c>
      <c r="H178" s="29">
        <v>10</v>
      </c>
      <c r="I178" s="28">
        <v>4</v>
      </c>
      <c r="J178" s="30">
        <f>IF(H178=0,0,I178/H178*K178*G130)</f>
        <v>0</v>
      </c>
      <c r="K178" s="23">
        <v>0</v>
      </c>
      <c r="L178" s="30">
        <f>G130*K178</f>
        <v>0</v>
      </c>
      <c r="M178" s="30">
        <f>IF(I178=0,0,K178/H178)</f>
        <v>0</v>
      </c>
      <c r="N178" s="98">
        <f>M178*G130</f>
        <v>0</v>
      </c>
      <c r="O178" s="63"/>
      <c r="P178" s="36"/>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25"/>
      <c r="DS178" s="25"/>
      <c r="DT178" s="25"/>
      <c r="DU178" s="25"/>
      <c r="DV178" s="25"/>
      <c r="DW178" s="25"/>
      <c r="DX178" s="25"/>
      <c r="DY178" s="25"/>
      <c r="DZ178" s="25"/>
      <c r="EA178" s="25"/>
      <c r="EB178" s="25"/>
      <c r="EC178" s="25"/>
      <c r="ED178" s="25"/>
      <c r="EE178" s="25"/>
      <c r="EF178" s="25"/>
      <c r="EG178" s="25"/>
      <c r="EH178" s="25"/>
      <c r="EI178" s="25"/>
      <c r="EJ178" s="25"/>
      <c r="EK178" s="25"/>
      <c r="EL178" s="25"/>
      <c r="EM178" s="25"/>
      <c r="EN178" s="25"/>
      <c r="EO178" s="25"/>
      <c r="EP178" s="25"/>
      <c r="EQ178" s="25"/>
      <c r="ER178" s="25"/>
      <c r="ES178" s="25"/>
      <c r="ET178" s="25"/>
      <c r="EU178" s="25"/>
      <c r="EV178" s="25"/>
      <c r="EW178" s="25"/>
      <c r="EX178" s="25"/>
      <c r="EY178" s="25"/>
      <c r="EZ178" s="25"/>
      <c r="FA178" s="25"/>
      <c r="FB178" s="25"/>
      <c r="FC178" s="25"/>
      <c r="FD178" s="25"/>
      <c r="FE178" s="25"/>
      <c r="FF178" s="25"/>
      <c r="FG178" s="25"/>
      <c r="FH178" s="25"/>
      <c r="FI178" s="25"/>
      <c r="FJ178" s="25"/>
      <c r="FK178" s="25"/>
      <c r="FL178" s="25"/>
      <c r="FM178" s="25"/>
      <c r="FN178" s="25"/>
      <c r="FO178" s="25"/>
      <c r="FP178" s="25"/>
      <c r="FQ178" s="25"/>
      <c r="FR178" s="25"/>
      <c r="FS178" s="25"/>
      <c r="FT178" s="25"/>
      <c r="FU178" s="25"/>
      <c r="FV178" s="25"/>
      <c r="FW178" s="25"/>
      <c r="FX178" s="25"/>
      <c r="FY178" s="25"/>
      <c r="FZ178" s="25"/>
      <c r="GA178" s="25"/>
      <c r="GB178" s="25"/>
      <c r="GC178" s="25"/>
      <c r="GD178" s="25"/>
      <c r="GE178" s="25"/>
      <c r="GF178" s="25"/>
      <c r="GG178" s="25"/>
      <c r="GH178" s="25"/>
      <c r="GI178" s="25"/>
      <c r="GJ178" s="25"/>
      <c r="GK178" s="25"/>
      <c r="GL178" s="25"/>
      <c r="GM178" s="25"/>
      <c r="GN178" s="25"/>
      <c r="GO178" s="25"/>
      <c r="GP178" s="25"/>
      <c r="GQ178" s="25"/>
      <c r="GR178" s="25"/>
      <c r="GS178" s="25"/>
      <c r="GT178" s="25"/>
      <c r="GU178" s="25"/>
      <c r="GV178" s="25"/>
      <c r="GW178" s="25"/>
      <c r="GX178" s="25"/>
      <c r="GY178" s="25"/>
      <c r="GZ178" s="25"/>
      <c r="HA178" s="25"/>
      <c r="HB178" s="25"/>
      <c r="HC178" s="25"/>
      <c r="HD178" s="25"/>
      <c r="HE178" s="25"/>
      <c r="HF178" s="25"/>
      <c r="HG178" s="25"/>
      <c r="HH178" s="25"/>
      <c r="HI178" s="25"/>
      <c r="HJ178" s="25"/>
      <c r="HK178" s="25"/>
      <c r="HL178" s="25"/>
      <c r="HM178" s="25"/>
      <c r="HN178" s="25"/>
      <c r="HO178" s="25"/>
      <c r="HP178" s="25"/>
      <c r="HQ178" s="25"/>
      <c r="HR178" s="25"/>
      <c r="HS178" s="25"/>
      <c r="HT178" s="25"/>
      <c r="HU178" s="25"/>
      <c r="HV178" s="25"/>
      <c r="HW178" s="25"/>
      <c r="HX178" s="25"/>
      <c r="HY178" s="25"/>
      <c r="HZ178" s="25"/>
      <c r="IA178" s="25"/>
      <c r="IB178" s="25"/>
      <c r="IC178" s="25"/>
      <c r="ID178" s="25"/>
      <c r="IE178" s="25"/>
      <c r="IF178" s="25"/>
      <c r="IG178" s="25"/>
      <c r="IH178" s="25"/>
      <c r="II178" s="25"/>
      <c r="IJ178" s="25"/>
      <c r="IK178" s="25"/>
      <c r="IL178" s="25"/>
      <c r="IM178" s="25"/>
      <c r="IN178" s="25"/>
      <c r="IO178" s="25"/>
      <c r="IP178" s="25"/>
      <c r="IQ178" s="25"/>
      <c r="IR178" s="25"/>
      <c r="IS178" s="25"/>
      <c r="IT178" s="25"/>
      <c r="IU178" s="25"/>
      <c r="IV178" s="25"/>
    </row>
    <row r="179" spans="1:256">
      <c r="A179" s="96" t="s">
        <v>89</v>
      </c>
      <c r="B179" s="26">
        <v>443</v>
      </c>
      <c r="C179" s="26" t="s">
        <v>19</v>
      </c>
      <c r="D179" s="40"/>
      <c r="E179" s="40"/>
      <c r="F179" s="27" t="s">
        <v>25</v>
      </c>
      <c r="G179" s="28">
        <v>1</v>
      </c>
      <c r="H179" s="29">
        <v>8</v>
      </c>
      <c r="I179" s="28">
        <v>0</v>
      </c>
      <c r="J179" s="30">
        <v>0</v>
      </c>
      <c r="K179" s="23">
        <v>0</v>
      </c>
      <c r="L179" s="30">
        <v>0</v>
      </c>
      <c r="M179" s="30">
        <f>IF(I179=0,0,K179/H179)</f>
        <v>0</v>
      </c>
      <c r="N179" s="98">
        <f>M179*G131</f>
        <v>0</v>
      </c>
      <c r="O179" s="62"/>
      <c r="P179" s="3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c r="CI179" s="25"/>
      <c r="CJ179" s="25"/>
      <c r="CK179" s="25"/>
      <c r="CL179" s="25"/>
      <c r="CM179" s="25"/>
      <c r="CN179" s="25"/>
      <c r="CO179" s="25"/>
      <c r="CP179" s="25"/>
      <c r="CQ179" s="25"/>
      <c r="CR179" s="25"/>
      <c r="CS179" s="25"/>
      <c r="CT179" s="25"/>
      <c r="CU179" s="25"/>
      <c r="CV179" s="25"/>
      <c r="CW179" s="25"/>
      <c r="CX179" s="25"/>
      <c r="CY179" s="25"/>
      <c r="CZ179" s="25"/>
      <c r="DA179" s="25"/>
      <c r="DB179" s="25"/>
      <c r="DC179" s="25"/>
      <c r="DD179" s="25"/>
      <c r="DE179" s="25"/>
      <c r="DF179" s="25"/>
      <c r="DG179" s="25"/>
      <c r="DH179" s="25"/>
      <c r="DI179" s="25"/>
      <c r="DJ179" s="25"/>
      <c r="DK179" s="25"/>
      <c r="DL179" s="25"/>
      <c r="DM179" s="25"/>
      <c r="DN179" s="25"/>
      <c r="DO179" s="25"/>
      <c r="DP179" s="25"/>
      <c r="DQ179" s="25"/>
      <c r="DR179" s="25"/>
      <c r="DS179" s="25"/>
      <c r="DT179" s="25"/>
      <c r="DU179" s="25"/>
      <c r="DV179" s="25"/>
      <c r="DW179" s="25"/>
      <c r="DX179" s="25"/>
      <c r="DY179" s="25"/>
      <c r="DZ179" s="25"/>
      <c r="EA179" s="25"/>
      <c r="EB179" s="25"/>
      <c r="EC179" s="25"/>
      <c r="ED179" s="25"/>
      <c r="EE179" s="25"/>
      <c r="EF179" s="25"/>
      <c r="EG179" s="25"/>
      <c r="EH179" s="25"/>
      <c r="EI179" s="25"/>
      <c r="EJ179" s="25"/>
      <c r="EK179" s="25"/>
      <c r="EL179" s="25"/>
      <c r="EM179" s="25"/>
      <c r="EN179" s="25"/>
      <c r="EO179" s="25"/>
      <c r="EP179" s="25"/>
      <c r="EQ179" s="25"/>
      <c r="ER179" s="25"/>
      <c r="ES179" s="25"/>
      <c r="ET179" s="25"/>
      <c r="EU179" s="25"/>
      <c r="EV179" s="25"/>
      <c r="EW179" s="25"/>
      <c r="EX179" s="25"/>
      <c r="EY179" s="25"/>
      <c r="EZ179" s="25"/>
      <c r="FA179" s="25"/>
      <c r="FB179" s="25"/>
      <c r="FC179" s="25"/>
      <c r="FD179" s="25"/>
      <c r="FE179" s="25"/>
      <c r="FF179" s="25"/>
      <c r="FG179" s="25"/>
      <c r="FH179" s="25"/>
      <c r="FI179" s="25"/>
      <c r="FJ179" s="25"/>
      <c r="FK179" s="25"/>
      <c r="FL179" s="25"/>
      <c r="FM179" s="25"/>
      <c r="FN179" s="25"/>
      <c r="FO179" s="25"/>
      <c r="FP179" s="25"/>
      <c r="FQ179" s="25"/>
      <c r="FR179" s="25"/>
      <c r="FS179" s="25"/>
      <c r="FT179" s="25"/>
      <c r="FU179" s="25"/>
      <c r="FV179" s="25"/>
      <c r="FW179" s="25"/>
      <c r="FX179" s="25"/>
      <c r="FY179" s="25"/>
      <c r="FZ179" s="25"/>
      <c r="GA179" s="25"/>
      <c r="GB179" s="25"/>
      <c r="GC179" s="25"/>
      <c r="GD179" s="25"/>
      <c r="GE179" s="25"/>
      <c r="GF179" s="25"/>
      <c r="GG179" s="25"/>
      <c r="GH179" s="25"/>
      <c r="GI179" s="25"/>
      <c r="GJ179" s="25"/>
      <c r="GK179" s="25"/>
      <c r="GL179" s="25"/>
      <c r="GM179" s="25"/>
      <c r="GN179" s="25"/>
      <c r="GO179" s="25"/>
      <c r="GP179" s="25"/>
      <c r="GQ179" s="25"/>
      <c r="GR179" s="25"/>
      <c r="GS179" s="25"/>
      <c r="GT179" s="25"/>
      <c r="GU179" s="25"/>
      <c r="GV179" s="25"/>
      <c r="GW179" s="25"/>
      <c r="GX179" s="25"/>
      <c r="GY179" s="25"/>
      <c r="GZ179" s="25"/>
      <c r="HA179" s="25"/>
      <c r="HB179" s="25"/>
      <c r="HC179" s="25"/>
      <c r="HD179" s="25"/>
      <c r="HE179" s="25"/>
      <c r="HF179" s="25"/>
      <c r="HG179" s="25"/>
      <c r="HH179" s="25"/>
      <c r="HI179" s="25"/>
      <c r="HJ179" s="25"/>
      <c r="HK179" s="25"/>
      <c r="HL179" s="25"/>
      <c r="HM179" s="25"/>
      <c r="HN179" s="25"/>
      <c r="HO179" s="25"/>
      <c r="HP179" s="25"/>
      <c r="HQ179" s="25"/>
      <c r="HR179" s="25"/>
      <c r="HS179" s="25"/>
      <c r="HT179" s="25"/>
      <c r="HU179" s="25"/>
      <c r="HV179" s="25"/>
      <c r="HW179" s="25"/>
      <c r="HX179" s="25"/>
      <c r="HY179" s="25"/>
      <c r="HZ179" s="25"/>
      <c r="IA179" s="25"/>
      <c r="IB179" s="25"/>
      <c r="IC179" s="25"/>
      <c r="ID179" s="25"/>
      <c r="IE179" s="25"/>
      <c r="IF179" s="25"/>
      <c r="IG179" s="25"/>
      <c r="IH179" s="25"/>
      <c r="II179" s="25"/>
      <c r="IJ179" s="25"/>
      <c r="IK179" s="25"/>
      <c r="IL179" s="25"/>
      <c r="IM179" s="25"/>
      <c r="IN179" s="25"/>
      <c r="IO179" s="25"/>
      <c r="IP179" s="25"/>
      <c r="IQ179" s="25"/>
      <c r="IR179" s="25"/>
      <c r="IS179" s="25"/>
      <c r="IT179" s="25"/>
      <c r="IU179" s="25"/>
      <c r="IV179" s="25"/>
    </row>
    <row r="180" spans="1:256">
      <c r="A180" s="96" t="s">
        <v>233</v>
      </c>
      <c r="B180" s="26">
        <v>511</v>
      </c>
      <c r="C180" s="99" t="s">
        <v>163</v>
      </c>
      <c r="D180" s="57"/>
      <c r="E180" s="41" t="s">
        <v>313</v>
      </c>
      <c r="F180" s="27" t="s">
        <v>313</v>
      </c>
      <c r="G180" s="28">
        <v>1</v>
      </c>
      <c r="H180" s="29"/>
      <c r="I180" s="28"/>
      <c r="J180" s="30">
        <v>0</v>
      </c>
      <c r="K180" s="23">
        <v>124</v>
      </c>
      <c r="L180" s="30">
        <v>0</v>
      </c>
      <c r="M180" s="30">
        <v>0</v>
      </c>
      <c r="N180" s="98"/>
      <c r="O180" s="63"/>
      <c r="P180" s="36"/>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c r="DA180" s="25"/>
      <c r="DB180" s="25"/>
      <c r="DC180" s="25"/>
      <c r="DD180" s="25"/>
      <c r="DE180" s="25"/>
      <c r="DF180" s="25"/>
      <c r="DG180" s="25"/>
      <c r="DH180" s="25"/>
      <c r="DI180" s="25"/>
      <c r="DJ180" s="25"/>
      <c r="DK180" s="25"/>
      <c r="DL180" s="25"/>
      <c r="DM180" s="25"/>
      <c r="DN180" s="25"/>
      <c r="DO180" s="25"/>
      <c r="DP180" s="25"/>
      <c r="DQ180" s="25"/>
      <c r="DR180" s="25"/>
      <c r="DS180" s="25"/>
      <c r="DT180" s="25"/>
      <c r="DU180" s="25"/>
      <c r="DV180" s="25"/>
      <c r="DW180" s="25"/>
      <c r="DX180" s="25"/>
      <c r="DY180" s="25"/>
      <c r="DZ180" s="25"/>
      <c r="EA180" s="25"/>
      <c r="EB180" s="25"/>
      <c r="EC180" s="25"/>
      <c r="ED180" s="25"/>
      <c r="EE180" s="25"/>
      <c r="EF180" s="25"/>
      <c r="EG180" s="25"/>
      <c r="EH180" s="25"/>
      <c r="EI180" s="25"/>
      <c r="EJ180" s="25"/>
      <c r="EK180" s="25"/>
      <c r="EL180" s="25"/>
      <c r="EM180" s="25"/>
      <c r="EN180" s="25"/>
      <c r="EO180" s="25"/>
      <c r="EP180" s="25"/>
      <c r="EQ180" s="25"/>
      <c r="ER180" s="25"/>
      <c r="ES180" s="25"/>
      <c r="ET180" s="25"/>
      <c r="EU180" s="25"/>
      <c r="EV180" s="25"/>
      <c r="EW180" s="25"/>
      <c r="EX180" s="25"/>
      <c r="EY180" s="25"/>
      <c r="EZ180" s="25"/>
      <c r="FA180" s="25"/>
      <c r="FB180" s="25"/>
      <c r="FC180" s="25"/>
      <c r="FD180" s="25"/>
      <c r="FE180" s="25"/>
      <c r="FF180" s="25"/>
      <c r="FG180" s="25"/>
      <c r="FH180" s="25"/>
      <c r="FI180" s="25"/>
      <c r="FJ180" s="25"/>
      <c r="FK180" s="25"/>
      <c r="FL180" s="25"/>
      <c r="FM180" s="25"/>
      <c r="FN180" s="25"/>
      <c r="FO180" s="25"/>
      <c r="FP180" s="25"/>
      <c r="FQ180" s="25"/>
      <c r="FR180" s="25"/>
      <c r="FS180" s="25"/>
      <c r="FT180" s="25"/>
      <c r="FU180" s="25"/>
      <c r="FV180" s="25"/>
      <c r="FW180" s="25"/>
      <c r="FX180" s="25"/>
      <c r="FY180" s="25"/>
      <c r="FZ180" s="25"/>
      <c r="GA180" s="25"/>
      <c r="GB180" s="25"/>
      <c r="GC180" s="25"/>
      <c r="GD180" s="25"/>
      <c r="GE180" s="25"/>
      <c r="GF180" s="25"/>
      <c r="GG180" s="25"/>
      <c r="GH180" s="25"/>
      <c r="GI180" s="25"/>
      <c r="GJ180" s="25"/>
      <c r="GK180" s="25"/>
      <c r="GL180" s="25"/>
      <c r="GM180" s="25"/>
      <c r="GN180" s="25"/>
      <c r="GO180" s="25"/>
      <c r="GP180" s="25"/>
      <c r="GQ180" s="25"/>
      <c r="GR180" s="25"/>
      <c r="GS180" s="25"/>
      <c r="GT180" s="25"/>
      <c r="GU180" s="25"/>
      <c r="GV180" s="25"/>
      <c r="GW180" s="25"/>
      <c r="GX180" s="25"/>
      <c r="GY180" s="25"/>
      <c r="GZ180" s="25"/>
      <c r="HA180" s="25"/>
      <c r="HB180" s="25"/>
      <c r="HC180" s="25"/>
      <c r="HD180" s="25"/>
      <c r="HE180" s="25"/>
      <c r="HF180" s="25"/>
      <c r="HG180" s="25"/>
      <c r="HH180" s="25"/>
      <c r="HI180" s="25"/>
      <c r="HJ180" s="25"/>
      <c r="HK180" s="25"/>
      <c r="HL180" s="25"/>
      <c r="HM180" s="25"/>
      <c r="HN180" s="25"/>
      <c r="HO180" s="25"/>
      <c r="HP180" s="25"/>
      <c r="HQ180" s="25"/>
      <c r="HR180" s="25"/>
      <c r="HS180" s="25"/>
      <c r="HT180" s="25"/>
      <c r="HU180" s="25"/>
      <c r="HV180" s="25"/>
      <c r="HW180" s="25"/>
      <c r="HX180" s="25"/>
      <c r="HY180" s="25"/>
      <c r="HZ180" s="25"/>
      <c r="IA180" s="25"/>
      <c r="IB180" s="25"/>
      <c r="IC180" s="25"/>
      <c r="ID180" s="25"/>
      <c r="IE180" s="25"/>
      <c r="IF180" s="25"/>
      <c r="IG180" s="25"/>
      <c r="IH180" s="25"/>
      <c r="II180" s="25"/>
      <c r="IJ180" s="25"/>
      <c r="IK180" s="25"/>
      <c r="IL180" s="25"/>
      <c r="IM180" s="25"/>
      <c r="IN180" s="25"/>
      <c r="IO180" s="25"/>
      <c r="IP180" s="25"/>
      <c r="IQ180" s="25"/>
      <c r="IR180" s="25"/>
      <c r="IS180" s="25"/>
      <c r="IT180" s="25"/>
      <c r="IU180" s="25"/>
      <c r="IV180" s="25"/>
    </row>
    <row r="181" spans="1:256">
      <c r="A181" s="100" t="s">
        <v>81</v>
      </c>
      <c r="B181" s="37">
        <v>709</v>
      </c>
      <c r="C181" s="26" t="s">
        <v>83</v>
      </c>
      <c r="D181" s="40"/>
      <c r="E181" s="40"/>
      <c r="F181" s="27" t="s">
        <v>129</v>
      </c>
      <c r="G181" s="28">
        <v>5</v>
      </c>
      <c r="H181" s="28">
        <v>2</v>
      </c>
      <c r="I181" s="28">
        <v>0</v>
      </c>
      <c r="J181" s="30">
        <f>IF(H181=0,0,I181/H181*K181*G181)</f>
        <v>0</v>
      </c>
      <c r="K181" s="31">
        <v>2</v>
      </c>
      <c r="L181" s="30">
        <f>G181*K181</f>
        <v>10</v>
      </c>
      <c r="M181" s="30">
        <f>IF(I181=0,0,K181/H181)</f>
        <v>0</v>
      </c>
      <c r="N181" s="98">
        <f>M181*G133</f>
        <v>0</v>
      </c>
      <c r="O181" s="63"/>
      <c r="P181" s="36"/>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c r="DA181" s="25"/>
      <c r="DB181" s="25"/>
      <c r="DC181" s="25"/>
      <c r="DD181" s="25"/>
      <c r="DE181" s="25"/>
      <c r="DF181" s="25"/>
      <c r="DG181" s="25"/>
      <c r="DH181" s="25"/>
      <c r="DI181" s="25"/>
      <c r="DJ181" s="25"/>
      <c r="DK181" s="25"/>
      <c r="DL181" s="25"/>
      <c r="DM181" s="25"/>
      <c r="DN181" s="25"/>
      <c r="DO181" s="25"/>
      <c r="DP181" s="25"/>
      <c r="DQ181" s="25"/>
      <c r="DR181" s="25"/>
      <c r="DS181" s="25"/>
      <c r="DT181" s="25"/>
      <c r="DU181" s="25"/>
      <c r="DV181" s="25"/>
      <c r="DW181" s="25"/>
      <c r="DX181" s="25"/>
      <c r="DY181" s="25"/>
      <c r="DZ181" s="25"/>
      <c r="EA181" s="25"/>
      <c r="EB181" s="25"/>
      <c r="EC181" s="25"/>
      <c r="ED181" s="25"/>
      <c r="EE181" s="25"/>
      <c r="EF181" s="25"/>
      <c r="EG181" s="25"/>
      <c r="EH181" s="25"/>
      <c r="EI181" s="25"/>
      <c r="EJ181" s="25"/>
      <c r="EK181" s="25"/>
      <c r="EL181" s="25"/>
      <c r="EM181" s="25"/>
      <c r="EN181" s="25"/>
      <c r="EO181" s="25"/>
      <c r="EP181" s="25"/>
      <c r="EQ181" s="25"/>
      <c r="ER181" s="25"/>
      <c r="ES181" s="25"/>
      <c r="ET181" s="25"/>
      <c r="EU181" s="25"/>
      <c r="EV181" s="25"/>
      <c r="EW181" s="25"/>
      <c r="EX181" s="25"/>
      <c r="EY181" s="25"/>
      <c r="EZ181" s="25"/>
      <c r="FA181" s="25"/>
      <c r="FB181" s="25"/>
      <c r="FC181" s="25"/>
      <c r="FD181" s="25"/>
      <c r="FE181" s="25"/>
      <c r="FF181" s="25"/>
      <c r="FG181" s="25"/>
      <c r="FH181" s="25"/>
      <c r="FI181" s="25"/>
      <c r="FJ181" s="25"/>
      <c r="FK181" s="25"/>
      <c r="FL181" s="25"/>
      <c r="FM181" s="25"/>
      <c r="FN181" s="25"/>
      <c r="FO181" s="25"/>
      <c r="FP181" s="25"/>
      <c r="FQ181" s="25"/>
      <c r="FR181" s="25"/>
      <c r="FS181" s="25"/>
      <c r="FT181" s="25"/>
      <c r="FU181" s="25"/>
      <c r="FV181" s="25"/>
      <c r="FW181" s="25"/>
      <c r="FX181" s="25"/>
      <c r="FY181" s="25"/>
      <c r="FZ181" s="25"/>
      <c r="GA181" s="25"/>
      <c r="GB181" s="25"/>
      <c r="GC181" s="25"/>
      <c r="GD181" s="25"/>
      <c r="GE181" s="25"/>
      <c r="GF181" s="25"/>
      <c r="GG181" s="25"/>
      <c r="GH181" s="25"/>
      <c r="GI181" s="25"/>
      <c r="GJ181" s="25"/>
      <c r="GK181" s="25"/>
      <c r="GL181" s="25"/>
      <c r="GM181" s="25"/>
      <c r="GN181" s="25"/>
      <c r="GO181" s="25"/>
      <c r="GP181" s="25"/>
      <c r="GQ181" s="25"/>
      <c r="GR181" s="25"/>
      <c r="GS181" s="25"/>
      <c r="GT181" s="25"/>
      <c r="GU181" s="25"/>
      <c r="GV181" s="25"/>
      <c r="GW181" s="25"/>
      <c r="GX181" s="25"/>
      <c r="GY181" s="25"/>
      <c r="GZ181" s="25"/>
      <c r="HA181" s="25"/>
      <c r="HB181" s="25"/>
      <c r="HC181" s="25"/>
      <c r="HD181" s="25"/>
      <c r="HE181" s="25"/>
      <c r="HF181" s="25"/>
      <c r="HG181" s="25"/>
      <c r="HH181" s="25"/>
      <c r="HI181" s="25"/>
      <c r="HJ181" s="25"/>
      <c r="HK181" s="25"/>
      <c r="HL181" s="25"/>
      <c r="HM181" s="25"/>
      <c r="HN181" s="25"/>
      <c r="HO181" s="25"/>
      <c r="HP181" s="25"/>
      <c r="HQ181" s="25"/>
      <c r="HR181" s="25"/>
      <c r="HS181" s="25"/>
      <c r="HT181" s="25"/>
      <c r="HU181" s="25"/>
      <c r="HV181" s="25"/>
      <c r="HW181" s="25"/>
      <c r="HX181" s="25"/>
      <c r="HY181" s="25"/>
      <c r="HZ181" s="25"/>
      <c r="IA181" s="25"/>
      <c r="IB181" s="25"/>
      <c r="IC181" s="25"/>
      <c r="ID181" s="25"/>
      <c r="IE181" s="25"/>
      <c r="IF181" s="25"/>
      <c r="IG181" s="25"/>
      <c r="IH181" s="25"/>
      <c r="II181" s="25"/>
      <c r="IJ181" s="25"/>
      <c r="IK181" s="25"/>
      <c r="IL181" s="25"/>
      <c r="IM181" s="25"/>
      <c r="IN181" s="25"/>
      <c r="IO181" s="25"/>
      <c r="IP181" s="25"/>
      <c r="IQ181" s="25"/>
      <c r="IR181" s="25"/>
      <c r="IS181" s="25"/>
      <c r="IT181" s="25"/>
      <c r="IU181" s="25"/>
      <c r="IV181" s="25"/>
    </row>
    <row r="182" spans="1:256" ht="13" thickBot="1">
      <c r="A182" s="101" t="s">
        <v>81</v>
      </c>
      <c r="B182" s="102">
        <v>706</v>
      </c>
      <c r="C182" s="103" t="s">
        <v>82</v>
      </c>
      <c r="D182" s="80"/>
      <c r="E182" s="80"/>
      <c r="F182" s="104" t="s">
        <v>130</v>
      </c>
      <c r="G182" s="105">
        <v>1</v>
      </c>
      <c r="H182" s="105">
        <v>10</v>
      </c>
      <c r="I182" s="105">
        <v>0</v>
      </c>
      <c r="J182" s="106">
        <f>IF(H182=0,0,I182/H182*K182*G182)</f>
        <v>0</v>
      </c>
      <c r="K182" s="107">
        <v>5</v>
      </c>
      <c r="L182" s="106">
        <f>G182*K182</f>
        <v>5</v>
      </c>
      <c r="M182" s="106">
        <f>IF(I182=0,0,K182/H182)</f>
        <v>0</v>
      </c>
      <c r="N182" s="108">
        <f>M182*G182</f>
        <v>0</v>
      </c>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c r="DS182" s="25"/>
      <c r="DT182" s="25"/>
      <c r="DU182" s="25"/>
      <c r="DV182" s="25"/>
      <c r="DW182" s="25"/>
      <c r="DX182" s="25"/>
      <c r="DY182" s="25"/>
      <c r="DZ182" s="25"/>
      <c r="EA182" s="25"/>
      <c r="EB182" s="25"/>
      <c r="EC182" s="25"/>
      <c r="ED182" s="25"/>
      <c r="EE182" s="25"/>
      <c r="EF182" s="25"/>
      <c r="EG182" s="25"/>
      <c r="EH182" s="25"/>
      <c r="EI182" s="25"/>
      <c r="EJ182" s="25"/>
      <c r="EK182" s="25"/>
      <c r="EL182" s="25"/>
      <c r="EM182" s="25"/>
      <c r="EN182" s="25"/>
      <c r="EO182" s="25"/>
      <c r="EP182" s="25"/>
      <c r="EQ182" s="25"/>
      <c r="ER182" s="25"/>
      <c r="ES182" s="25"/>
      <c r="ET182" s="25"/>
      <c r="EU182" s="25"/>
      <c r="EV182" s="25"/>
      <c r="EW182" s="25"/>
      <c r="EX182" s="25"/>
      <c r="EY182" s="25"/>
      <c r="EZ182" s="25"/>
      <c r="FA182" s="25"/>
      <c r="FB182" s="25"/>
      <c r="FC182" s="25"/>
      <c r="FD182" s="25"/>
      <c r="FE182" s="25"/>
      <c r="FF182" s="25"/>
      <c r="FG182" s="25"/>
      <c r="FH182" s="25"/>
      <c r="FI182" s="25"/>
      <c r="FJ182" s="25"/>
      <c r="FK182" s="25"/>
      <c r="FL182" s="25"/>
      <c r="FM182" s="25"/>
      <c r="FN182" s="25"/>
      <c r="FO182" s="25"/>
      <c r="FP182" s="25"/>
      <c r="FQ182" s="25"/>
      <c r="FR182" s="25"/>
      <c r="FS182" s="25"/>
      <c r="FT182" s="25"/>
      <c r="FU182" s="25"/>
      <c r="FV182" s="25"/>
      <c r="FW182" s="25"/>
      <c r="FX182" s="25"/>
      <c r="FY182" s="25"/>
      <c r="FZ182" s="25"/>
      <c r="GA182" s="25"/>
      <c r="GB182" s="25"/>
      <c r="GC182" s="25"/>
      <c r="GD182" s="25"/>
      <c r="GE182" s="25"/>
      <c r="GF182" s="25"/>
      <c r="GG182" s="25"/>
      <c r="GH182" s="25"/>
      <c r="GI182" s="25"/>
      <c r="GJ182" s="25"/>
      <c r="GK182" s="25"/>
      <c r="GL182" s="25"/>
      <c r="GM182" s="25"/>
      <c r="GN182" s="25"/>
      <c r="GO182" s="25"/>
      <c r="GP182" s="25"/>
      <c r="GQ182" s="25"/>
      <c r="GR182" s="25"/>
      <c r="GS182" s="25"/>
      <c r="GT182" s="25"/>
      <c r="GU182" s="25"/>
      <c r="GV182" s="25"/>
      <c r="GW182" s="25"/>
      <c r="GX182" s="25"/>
      <c r="GY182" s="25"/>
      <c r="GZ182" s="25"/>
      <c r="HA182" s="25"/>
      <c r="HB182" s="25"/>
      <c r="HC182" s="25"/>
      <c r="HD182" s="25"/>
      <c r="HE182" s="25"/>
      <c r="HF182" s="25"/>
      <c r="HG182" s="25"/>
      <c r="HH182" s="25"/>
      <c r="HI182" s="25"/>
      <c r="HJ182" s="25"/>
      <c r="HK182" s="25"/>
      <c r="HL182" s="25"/>
      <c r="HM182" s="25"/>
      <c r="HN182" s="25"/>
      <c r="HO182" s="25"/>
      <c r="HP182" s="25"/>
      <c r="HQ182" s="25"/>
      <c r="HR182" s="25"/>
      <c r="HS182" s="25"/>
      <c r="HT182" s="25"/>
      <c r="HU182" s="25"/>
      <c r="HV182" s="25"/>
      <c r="HW182" s="25"/>
      <c r="HX182" s="25"/>
      <c r="HY182" s="25"/>
      <c r="HZ182" s="25"/>
      <c r="IA182" s="25"/>
      <c r="IB182" s="25"/>
      <c r="IC182" s="25"/>
      <c r="ID182" s="25"/>
      <c r="IE182" s="25"/>
      <c r="IF182" s="25"/>
      <c r="IG182" s="25"/>
      <c r="IH182" s="25"/>
      <c r="II182" s="25"/>
      <c r="IJ182" s="25"/>
      <c r="IK182" s="25"/>
      <c r="IL182" s="25"/>
      <c r="IM182" s="25"/>
      <c r="IN182" s="25"/>
      <c r="IO182" s="25"/>
      <c r="IP182" s="25"/>
      <c r="IQ182" s="25"/>
      <c r="IR182" s="25"/>
      <c r="IS182" s="25"/>
      <c r="IT182" s="25"/>
      <c r="IU182" s="25"/>
      <c r="IV182" s="25"/>
    </row>
    <row r="183" spans="1:256">
      <c r="L183" s="123">
        <f>SUM(L175:L182)</f>
        <v>313</v>
      </c>
    </row>
  </sheetData>
  <mergeCells count="1">
    <mergeCell ref="A173:C173"/>
  </mergeCells>
  <phoneticPr fontId="0" type="noConversion"/>
  <dataValidations count="1">
    <dataValidation allowBlank="1" showInputMessage="1" showErrorMessage="1" sqref="M175:N182 N173:N174 M2:N169"/>
  </dataValidations>
  <printOptions horizontalCentered="1" gridLines="1"/>
  <pageMargins left="0.19685039370078741" right="0.19685039370078741" top="0.59055118110236227" bottom="0.47244094488188981" header="0.31496062992125984" footer="0.31496062992125984"/>
  <pageSetup paperSize="10" orientation="portrait" horizontalDpi="4294967292" verticalDpi="4294967292"/>
  <headerFooter alignWithMargins="0">
    <oddHeader>&amp;C2014 QLAC Stocktake Worksheets</oddHeader>
    <oddFooter>&amp;C&amp;P</oddFooter>
  </headerFooter>
  <rowBreaks count="1" manualBreakCount="1">
    <brk id="122" max="16383" man="1"/>
  </rowBreaks>
  <ignoredErrors>
    <ignoredError sqref="L171" evalError="1"/>
  </ignoredErrors>
  <legacy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Inventory summary 2015</vt:lpstr>
      <vt:lpstr>QLAC Inventory April 2015</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Carlene</dc:creator>
  <cp:lastModifiedBy>A/g CEO</cp:lastModifiedBy>
  <cp:lastPrinted>2014-04-16T05:21:29Z</cp:lastPrinted>
  <dcterms:created xsi:type="dcterms:W3CDTF">2008-04-17T13:00:26Z</dcterms:created>
  <dcterms:modified xsi:type="dcterms:W3CDTF">2016-05-04T05:58:30Z</dcterms:modified>
</cp:coreProperties>
</file>